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1\08. Август 2021\"/>
    </mc:Choice>
  </mc:AlternateContent>
  <xr:revisionPtr revIDLastSave="0" documentId="8_{24CF4701-A749-4DBB-B7FC-B05C48812167}" xr6:coauthVersionLast="47" xr6:coauthVersionMax="47" xr10:uidLastSave="{00000000-0000-0000-0000-000000000000}"/>
  <bookViews>
    <workbookView xWindow="-120" yWindow="-120" windowWidth="29040" windowHeight="15840" xr2:uid="{70F3CB6E-E287-4BDE-BE3D-34F662097425}"/>
  </bookViews>
  <sheets>
    <sheet name="Отчет 4715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F62" i="1"/>
  <c r="C60" i="1"/>
  <c r="C39" i="1"/>
  <c r="C37" i="1" s="1"/>
  <c r="C58" i="1" s="1"/>
  <c r="C62" i="1" s="1"/>
  <c r="F63" i="1" s="1"/>
  <c r="G63" i="1" s="1"/>
</calcChain>
</file>

<file path=xl/sharedStrings.xml><?xml version="1.0" encoding="utf-8"?>
<sst xmlns="http://schemas.openxmlformats.org/spreadsheetml/2006/main" count="76" uniqueCount="72">
  <si>
    <t>Приложение 1</t>
  </si>
  <si>
    <t xml:space="preserve"> к Указанию Банка России</t>
  </si>
  <si>
    <t>от 8 февраля 2018 года N 4715-У</t>
  </si>
  <si>
    <t xml:space="preserve">"О формах, порядке и сроках </t>
  </si>
  <si>
    <t>составления и представления</t>
  </si>
  <si>
    <t>в Банк России отчетов</t>
  </si>
  <si>
    <t>акционерными инвестиционными</t>
  </si>
  <si>
    <t>фондами, управляющими компаниями</t>
  </si>
  <si>
    <t xml:space="preserve"> инвестиционных фондов,паевых</t>
  </si>
  <si>
    <t>инвестиционных фондов</t>
  </si>
  <si>
    <t xml:space="preserve">и негосударственных </t>
  </si>
  <si>
    <t>пенсионных фондов"</t>
  </si>
  <si>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</si>
  <si>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</si>
  <si>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</si>
  <si>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</si>
  <si>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</si>
  <si>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</si>
  <si>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</si>
  <si>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                                                                         "Управляющая компания "Анализ. Финансы. Инвестиции"</t>
  </si>
  <si>
    <t>21-000-1-00886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</si>
  <si>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</si>
  <si>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</si>
  <si>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</si>
  <si>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</si>
  <si>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в рублях</t>
  </si>
  <si>
    <t>Наименование показателя</t>
  </si>
  <si>
    <t>Код строки</t>
  </si>
  <si>
    <t>Сумма (стоимость, величина)
 на текущую отчетную дату</t>
  </si>
  <si>
    <t>Сумма (стоимость, величина) на предыдущую отчетную дату</t>
  </si>
  <si>
    <t>Подраздел «Активы, принятые к расчету собственных средств»</t>
  </si>
  <si>
    <t>Денежные средства - всего</t>
  </si>
  <si>
    <t>в том числе:</t>
  </si>
  <si>
    <t>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</si>
  <si>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</si>
  <si>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</si>
  <si>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</si>
  <si>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 - всего</t>
  </si>
  <si>
    <t xml:space="preserve"> облигации - всего</t>
  </si>
  <si>
    <t>02.01</t>
  </si>
  <si>
    <t>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</si>
  <si>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</si>
  <si>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</si>
  <si>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</si>
  <si>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</si>
  <si>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</si>
  <si>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</si>
  <si>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</si>
  <si>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</si>
  <si>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</si>
  <si>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</si>
  <si>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</si>
  <si>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</si>
  <si>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</si>
  <si>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</si>
  <si>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</si>
  <si>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</si>
  <si>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</si>
  <si>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</si>
  <si>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</si>
  <si>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</si>
  <si>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</si>
  <si>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</si>
  <si>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</si>
  <si>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</si>
  <si>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>Подраздел «Размер собственных средств»</t>
  </si>
  <si>
    <t>Размер собственных средств 
(разность строк 05 - 06)</t>
  </si>
  <si>
    <t>Минимальный размер собственных средств</t>
  </si>
  <si>
    <t>Указание на соответствие размера собственных средств управляющей копании требований к минимальному размеру собственных средств (соответствует / не соответствует)</t>
  </si>
  <si>
    <t>СООТВЕТСТВУЕТ</t>
  </si>
  <si>
    <t>Генеральный директор ООО "УК "АФИн"</t>
  </si>
  <si>
    <t>О.В. Мижиевская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</si>
</sst>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color rgb="FF26282F"/>
      <name val="Times New Roman"/>
      <family val="1"/>
      <charset val="204"/>
    </font>
    <font>
      <b/>
      <sz val="12.5"/>
      <color rgb="FF26282F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54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1" fontId="8" fillId="0" borderId="4" xfId="2" applyNumberFormat="1" applyFont="1" applyBorder="1" applyAlignment="1">
      <alignment horizontal="center" vertical="center"/>
    </xf>
    <xf numFmtId="1" fontId="8" fillId="0" borderId="5" xfId="2" applyNumberFormat="1" applyFont="1" applyBorder="1" applyAlignment="1">
      <alignment horizontal="center" vertical="center"/>
    </xf>
    <xf numFmtId="1" fontId="8" fillId="0" borderId="6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14" fontId="9" fillId="0" borderId="4" xfId="2" applyNumberFormat="1" applyFont="1" applyBorder="1" applyAlignment="1">
      <alignment horizontal="center" vertical="center" wrapText="1"/>
    </xf>
    <xf numFmtId="14" fontId="9" fillId="0" borderId="5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1" fontId="12" fillId="0" borderId="2" xfId="2" applyNumberFormat="1" applyFont="1" applyBorder="1" applyAlignment="1">
      <alignment horizontal="center" vertical="center"/>
    </xf>
    <xf numFmtId="1" fontId="12" fillId="0" borderId="5" xfId="2" applyNumberFormat="1" applyFont="1" applyBorder="1" applyAlignment="1">
      <alignment horizontal="center" vertical="center"/>
    </xf>
    <xf numFmtId="1" fontId="12" fillId="0" borderId="4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164" fontId="11" fillId="0" borderId="5" xfId="2" applyNumberFormat="1" applyFont="1" applyBorder="1" applyAlignment="1">
      <alignment horizontal="center" vertical="center"/>
    </xf>
    <xf numFmtId="4" fontId="11" fillId="0" borderId="5" xfId="2" applyNumberFormat="1" applyFont="1" applyBorder="1" applyAlignment="1">
      <alignment vertical="center" wrapText="1"/>
    </xf>
    <xf numFmtId="4" fontId="11" fillId="0" borderId="4" xfId="2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2" fillId="0" borderId="2" xfId="2" applyFont="1" applyBorder="1" applyAlignment="1">
      <alignment horizontal="left" vertical="center" wrapText="1" indent="2"/>
    </xf>
    <xf numFmtId="0" fontId="12" fillId="0" borderId="5" xfId="2" applyFont="1" applyBorder="1" applyAlignment="1">
      <alignment horizontal="center" vertical="center"/>
    </xf>
    <xf numFmtId="4" fontId="12" fillId="0" borderId="5" xfId="2" applyNumberFormat="1" applyFont="1" applyBorder="1" applyAlignment="1">
      <alignment vertical="center" wrapText="1"/>
    </xf>
    <xf numFmtId="4" fontId="12" fillId="0" borderId="4" xfId="2" applyNumberFormat="1" applyFont="1" applyBorder="1" applyAlignment="1">
      <alignment vertical="center" wrapText="1"/>
    </xf>
    <xf numFmtId="0" fontId="11" fillId="0" borderId="2" xfId="2" applyFont="1" applyBorder="1" applyAlignment="1">
      <alignment horizontal="left" vertical="center" wrapText="1" indent="4"/>
    </xf>
    <xf numFmtId="0" fontId="11" fillId="0" borderId="5" xfId="2" applyFont="1" applyBorder="1" applyAlignment="1">
      <alignment horizontal="center" vertical="center"/>
    </xf>
    <xf numFmtId="0" fontId="12" fillId="0" borderId="2" xfId="2" applyFont="1" applyBorder="1" applyAlignment="1">
      <alignment vertical="center"/>
    </xf>
    <xf numFmtId="164" fontId="12" fillId="0" borderId="5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left" vertical="center" wrapText="1" indent="1"/>
    </xf>
    <xf numFmtId="0" fontId="12" fillId="0" borderId="2" xfId="2" applyFont="1" applyBorder="1" applyAlignment="1">
      <alignment horizontal="left" vertical="center" indent="4"/>
    </xf>
    <xf numFmtId="0" fontId="12" fillId="0" borderId="2" xfId="2" applyFont="1" applyBorder="1" applyAlignment="1">
      <alignment horizontal="left" vertical="center" wrapText="1" indent="5"/>
    </xf>
    <xf numFmtId="0" fontId="12" fillId="0" borderId="2" xfId="2" applyFont="1" applyBorder="1" applyAlignment="1">
      <alignment horizontal="left" vertical="center" indent="5"/>
    </xf>
    <xf numFmtId="10" fontId="13" fillId="0" borderId="0" xfId="1" applyNumberFormat="1" applyFont="1" applyAlignment="1">
      <alignment vertical="center"/>
    </xf>
    <xf numFmtId="0" fontId="11" fillId="0" borderId="4" xfId="2" applyFont="1" applyBorder="1" applyAlignment="1">
      <alignment vertical="center" wrapText="1"/>
    </xf>
    <xf numFmtId="4" fontId="3" fillId="0" borderId="0" xfId="2" applyNumberFormat="1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0" fontId="5" fillId="0" borderId="0" xfId="0" applyFont="1"/>
  </cellXfs>
  <cellStyles count="4">
    <cellStyle name="Обычный" xfId="0" builtinId="0"/>
    <cellStyle name="Обычный_Лист1" xfId="2" xr:uid="{AF1F3C63-5D68-4935-B595-69E230E0B241}"/>
    <cellStyle name="Обычный_Расшифровка 4715" xfId="3" xr:uid="{EDA20290-896C-4620-927B-55489C6893AF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161925</xdr:rowOff>
    </xdr:from>
    <xdr:to>
      <xdr:col>0</xdr:col>
      <xdr:colOff>2608684</xdr:colOff>
      <xdr:row>5</xdr:row>
      <xdr:rowOff>28575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2DD54CF-FD15-4209-A751-DED72959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52425"/>
          <a:ext cx="239913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60;&#1048;&#1085;%20-%20&#1056;&#1057;&#1057;%20&#1059;&#1050;%20&#1079;&#1072;%20&#1072;&#1074;&#1075;&#1091;&#1089;&#1090;%202021%20(25.11.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4715"/>
      <sheetName val="Расшифровка 4715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  <sheetName val="НК РФ Зачет убытков"/>
    </sheetNames>
    <sheetDataSet>
      <sheetData sheetId="0"/>
      <sheetData sheetId="1"/>
      <sheetData sheetId="2">
        <row r="279">
          <cell r="H279">
            <v>3299563.68</v>
          </cell>
        </row>
        <row r="355">
          <cell r="H355">
            <v>199710</v>
          </cell>
        </row>
        <row r="373">
          <cell r="H373">
            <v>532655.16</v>
          </cell>
        </row>
        <row r="379">
          <cell r="H379">
            <v>50179.5</v>
          </cell>
        </row>
        <row r="381">
          <cell r="H381">
            <v>1305.56</v>
          </cell>
        </row>
        <row r="1082">
          <cell r="G1082">
            <v>32753087.789999999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58AC-3410-441F-98CA-0716C68CB900}">
  <sheetPr>
    <pageSetUpPr fitToPage="1"/>
  </sheetPr>
  <dimension ref="A1:DA79"/>
  <sheetViews>
    <sheetView tabSelected="1" topLeftCell="A49" workbookViewId="0">
      <selection activeCell="J62" sqref="J62"/>
    </sheetView>
  </sheetViews>
  <sheetFormatPr defaultColWidth="9.140625" defaultRowHeight="15" outlineLevelCol="1" x14ac:dyDescent="0.25"/>
  <cols>
    <col min="1" max="1" width="69.85546875" style="3" bestFit="1" customWidth="1"/>
    <col min="2" max="2" width="17.5703125" style="3" customWidth="1"/>
    <col min="3" max="4" width="22.42578125" style="3" customWidth="1"/>
    <col min="5" max="5" width="9.7109375" style="3" bestFit="1" customWidth="1"/>
    <col min="6" max="6" width="14.85546875" style="3" hidden="1" customWidth="1" outlineLevel="1"/>
    <col min="7" max="7" width="9.140625" style="3" hidden="1" customWidth="1" outlineLevel="1"/>
    <col min="8" max="8" width="9.140625" style="3" collapsed="1"/>
    <col min="9" max="16384" width="9.140625" style="3"/>
  </cols>
  <sheetData>
    <row r="1" spans="1:4" x14ac:dyDescent="0.25">
      <c r="A1" s="1"/>
      <c r="B1" s="1"/>
      <c r="C1" s="1"/>
      <c r="D1" s="2" t="s">
        <v>0</v>
      </c>
    </row>
    <row r="2" spans="1:4" x14ac:dyDescent="0.25">
      <c r="A2" s="1"/>
      <c r="B2" s="1"/>
      <c r="C2" s="1"/>
      <c r="D2" s="2" t="s">
        <v>1</v>
      </c>
    </row>
    <row r="3" spans="1:4" x14ac:dyDescent="0.25">
      <c r="A3" s="1"/>
      <c r="B3" s="1"/>
      <c r="C3" s="1"/>
      <c r="D3" s="2" t="s">
        <v>2</v>
      </c>
    </row>
    <row r="4" spans="1:4" x14ac:dyDescent="0.25">
      <c r="A4" s="1"/>
      <c r="B4" s="1"/>
      <c r="C4" s="1"/>
      <c r="D4" s="2" t="s">
        <v>3</v>
      </c>
    </row>
    <row r="5" spans="1:4" x14ac:dyDescent="0.25">
      <c r="A5" s="1"/>
      <c r="B5" s="1"/>
      <c r="C5" s="1"/>
      <c r="D5" s="2" t="s">
        <v>4</v>
      </c>
    </row>
    <row r="6" spans="1:4" x14ac:dyDescent="0.25">
      <c r="A6" s="1"/>
      <c r="B6" s="1"/>
      <c r="C6" s="1"/>
      <c r="D6" s="2" t="s">
        <v>5</v>
      </c>
    </row>
    <row r="7" spans="1:4" x14ac:dyDescent="0.25">
      <c r="A7" s="1"/>
      <c r="B7" s="1"/>
      <c r="C7" s="1"/>
      <c r="D7" s="2" t="s">
        <v>6</v>
      </c>
    </row>
    <row r="8" spans="1:4" x14ac:dyDescent="0.25">
      <c r="A8" s="1"/>
      <c r="B8" s="1"/>
      <c r="C8" s="1"/>
      <c r="D8" s="2" t="s">
        <v>7</v>
      </c>
    </row>
    <row r="9" spans="1:4" x14ac:dyDescent="0.25">
      <c r="A9" s="1"/>
      <c r="B9" s="1"/>
      <c r="C9" s="1"/>
      <c r="D9" s="2" t="s">
        <v>8</v>
      </c>
    </row>
    <row r="10" spans="1:4" x14ac:dyDescent="0.25">
      <c r="A10" s="1"/>
      <c r="B10" s="1"/>
      <c r="C10" s="1"/>
      <c r="D10" s="2" t="s">
        <v>9</v>
      </c>
    </row>
    <row r="11" spans="1:4" x14ac:dyDescent="0.25">
      <c r="A11" s="1"/>
      <c r="B11" s="1"/>
      <c r="C11" s="1"/>
      <c r="D11" s="2" t="s">
        <v>10</v>
      </c>
    </row>
    <row r="12" spans="1:4" x14ac:dyDescent="0.25">
      <c r="A12" s="1"/>
      <c r="B12" s="1"/>
      <c r="C12" s="1"/>
      <c r="D12" s="2" t="s">
        <v>11</v>
      </c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ht="19.5" x14ac:dyDescent="0.25">
      <c r="A15" s="4" t="s">
        <v>12</v>
      </c>
      <c r="B15" s="4"/>
      <c r="C15" s="4"/>
      <c r="D15" s="4"/>
    </row>
    <row r="16" spans="1:4" ht="19.5" x14ac:dyDescent="0.25">
      <c r="A16" s="4" t="s">
        <v>13</v>
      </c>
      <c r="B16" s="4"/>
      <c r="C16" s="4"/>
      <c r="D16" s="4"/>
    </row>
    <row r="17" spans="1:105" x14ac:dyDescent="0.25">
      <c r="A17" s="1"/>
      <c r="B17" s="1"/>
      <c r="C17" s="1"/>
      <c r="D17" s="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</row>
    <row r="18" spans="1:105" x14ac:dyDescent="0.25">
      <c r="D18" s="2" t="s">
        <v>14</v>
      </c>
    </row>
    <row r="19" spans="1:105" x14ac:dyDescent="0.25">
      <c r="D19" s="2" t="s">
        <v>15</v>
      </c>
    </row>
    <row r="20" spans="1:105" ht="16.5" x14ac:dyDescent="0.25">
      <c r="A20" s="6" t="s">
        <v>16</v>
      </c>
      <c r="B20" s="6"/>
      <c r="C20" s="6"/>
      <c r="D20" s="6"/>
    </row>
    <row r="21" spans="1:105" ht="8.25" customHeight="1" x14ac:dyDescent="0.25">
      <c r="A21" s="1"/>
      <c r="C21" s="1"/>
      <c r="D21" s="1"/>
    </row>
    <row r="22" spans="1:105" ht="15" customHeight="1" x14ac:dyDescent="0.25">
      <c r="A22" s="7" t="s">
        <v>17</v>
      </c>
      <c r="B22" s="8" t="s">
        <v>18</v>
      </c>
      <c r="C22" s="9"/>
      <c r="D22" s="1"/>
    </row>
    <row r="23" spans="1:105" x14ac:dyDescent="0.25">
      <c r="A23" s="10">
        <v>1</v>
      </c>
      <c r="B23" s="11">
        <v>2</v>
      </c>
      <c r="C23" s="12"/>
      <c r="D23" s="1"/>
    </row>
    <row r="24" spans="1:105" ht="36" customHeight="1" x14ac:dyDescent="0.25">
      <c r="A24" s="13" t="s">
        <v>19</v>
      </c>
      <c r="B24" s="14" t="s">
        <v>20</v>
      </c>
      <c r="C24" s="15"/>
      <c r="D24" s="1"/>
    </row>
    <row r="25" spans="1:105" x14ac:dyDescent="0.25">
      <c r="A25" s="1"/>
      <c r="B25" s="1"/>
      <c r="C25" s="1"/>
      <c r="D25" s="1"/>
    </row>
    <row r="26" spans="1:105" ht="16.5" x14ac:dyDescent="0.25">
      <c r="A26" s="6" t="s">
        <v>21</v>
      </c>
      <c r="B26" s="6"/>
      <c r="C26" s="6"/>
      <c r="D26" s="6"/>
    </row>
    <row r="27" spans="1:105" ht="8.25" customHeight="1" x14ac:dyDescent="0.25">
      <c r="A27" s="1"/>
      <c r="C27" s="1"/>
      <c r="D27" s="1"/>
    </row>
    <row r="28" spans="1:105" ht="15" customHeight="1" x14ac:dyDescent="0.25">
      <c r="A28" s="7" t="s">
        <v>22</v>
      </c>
      <c r="B28" s="8" t="s">
        <v>23</v>
      </c>
      <c r="C28" s="9"/>
      <c r="D28" s="1"/>
    </row>
    <row r="29" spans="1:105" x14ac:dyDescent="0.25">
      <c r="A29" s="10">
        <v>1</v>
      </c>
      <c r="B29" s="11">
        <v>2</v>
      </c>
      <c r="C29" s="12"/>
      <c r="D29" s="1"/>
    </row>
    <row r="30" spans="1:105" ht="18" customHeight="1" x14ac:dyDescent="0.25">
      <c r="A30" s="16">
        <v>44439</v>
      </c>
      <c r="B30" s="17">
        <v>44408</v>
      </c>
      <c r="C30" s="15"/>
      <c r="D30" s="1"/>
    </row>
    <row r="31" spans="1:105" x14ac:dyDescent="0.25">
      <c r="A31" s="1"/>
      <c r="B31" s="1"/>
      <c r="C31" s="1"/>
      <c r="D31" s="1"/>
    </row>
    <row r="32" spans="1:105" ht="16.5" x14ac:dyDescent="0.25">
      <c r="A32" s="6" t="s">
        <v>24</v>
      </c>
      <c r="B32" s="6"/>
      <c r="C32" s="6"/>
      <c r="D32" s="6"/>
    </row>
    <row r="33" spans="1:7" x14ac:dyDescent="0.25">
      <c r="A33" s="1"/>
      <c r="B33" s="1"/>
      <c r="C33" s="1"/>
      <c r="D33" s="18" t="s">
        <v>25</v>
      </c>
    </row>
    <row r="34" spans="1:7" ht="71.25" customHeight="1" x14ac:dyDescent="0.25">
      <c r="A34" s="19" t="s">
        <v>26</v>
      </c>
      <c r="B34" s="19" t="s">
        <v>27</v>
      </c>
      <c r="C34" s="19" t="s">
        <v>28</v>
      </c>
      <c r="D34" s="20" t="s">
        <v>29</v>
      </c>
    </row>
    <row r="35" spans="1:7" x14ac:dyDescent="0.25">
      <c r="A35" s="21">
        <v>1</v>
      </c>
      <c r="B35" s="22">
        <v>2</v>
      </c>
      <c r="C35" s="22">
        <v>3</v>
      </c>
      <c r="D35" s="23">
        <v>4</v>
      </c>
    </row>
    <row r="36" spans="1:7" ht="18.75" customHeight="1" x14ac:dyDescent="0.25">
      <c r="A36" s="24" t="s">
        <v>30</v>
      </c>
      <c r="B36" s="25"/>
      <c r="C36" s="25"/>
      <c r="D36" s="26"/>
    </row>
    <row r="37" spans="1:7" s="32" customFormat="1" ht="17.25" customHeight="1" x14ac:dyDescent="0.25">
      <c r="A37" s="27" t="s">
        <v>31</v>
      </c>
      <c r="B37" s="28">
        <v>1</v>
      </c>
      <c r="C37" s="29">
        <f>C39+C40</f>
        <v>32753087.789999999</v>
      </c>
      <c r="D37" s="30">
        <v>87354025.24000001</v>
      </c>
      <c r="E37" s="31"/>
      <c r="G37" s="33"/>
    </row>
    <row r="38" spans="1:7" ht="17.25" customHeight="1" x14ac:dyDescent="0.25">
      <c r="A38" s="34" t="s">
        <v>32</v>
      </c>
      <c r="B38" s="35"/>
      <c r="C38" s="36"/>
      <c r="D38" s="37"/>
    </row>
    <row r="39" spans="1:7" ht="17.25" customHeight="1" x14ac:dyDescent="0.25">
      <c r="A39" s="38" t="s">
        <v>33</v>
      </c>
      <c r="B39" s="39" t="s">
        <v>34</v>
      </c>
      <c r="C39" s="29">
        <f>'[1]ОСВ ОСБУ'!G1082</f>
        <v>32753087.789999999</v>
      </c>
      <c r="D39" s="30">
        <v>34389115.649999999</v>
      </c>
      <c r="E39" s="31"/>
      <c r="G39" s="33"/>
    </row>
    <row r="40" spans="1:7" ht="17.25" customHeight="1" x14ac:dyDescent="0.25">
      <c r="A40" s="38" t="s">
        <v>35</v>
      </c>
      <c r="B40" s="39" t="s">
        <v>36</v>
      </c>
      <c r="C40" s="29">
        <v>0</v>
      </c>
      <c r="D40" s="30">
        <v>52964909.590000004</v>
      </c>
      <c r="E40" s="31"/>
      <c r="G40" s="31"/>
    </row>
    <row r="41" spans="1:7" ht="17.25" customHeight="1" x14ac:dyDescent="0.25">
      <c r="A41" s="40" t="s">
        <v>37</v>
      </c>
      <c r="B41" s="41">
        <v>2</v>
      </c>
      <c r="C41" s="36">
        <v>0</v>
      </c>
      <c r="D41" s="37">
        <v>0</v>
      </c>
    </row>
    <row r="42" spans="1:7" ht="17.25" customHeight="1" x14ac:dyDescent="0.25">
      <c r="A42" s="42" t="s">
        <v>32</v>
      </c>
      <c r="B42" s="35"/>
      <c r="C42" s="36"/>
      <c r="D42" s="37"/>
    </row>
    <row r="43" spans="1:7" ht="17.25" customHeight="1" x14ac:dyDescent="0.25">
      <c r="A43" s="34" t="s">
        <v>38</v>
      </c>
      <c r="B43" s="35" t="s">
        <v>39</v>
      </c>
      <c r="C43" s="36">
        <v>0</v>
      </c>
      <c r="D43" s="37">
        <v>0</v>
      </c>
    </row>
    <row r="44" spans="1:7" ht="17.25" customHeight="1" x14ac:dyDescent="0.25">
      <c r="A44" s="43" t="s">
        <v>32</v>
      </c>
      <c r="B44" s="35"/>
      <c r="C44" s="36"/>
      <c r="D44" s="37"/>
    </row>
    <row r="45" spans="1:7" ht="17.25" customHeight="1" x14ac:dyDescent="0.25">
      <c r="A45" s="44" t="s">
        <v>40</v>
      </c>
      <c r="B45" s="35" t="s">
        <v>41</v>
      </c>
      <c r="C45" s="36">
        <v>0</v>
      </c>
      <c r="D45" s="37">
        <v>0</v>
      </c>
    </row>
    <row r="46" spans="1:7" ht="17.25" customHeight="1" x14ac:dyDescent="0.25">
      <c r="A46" s="45" t="s">
        <v>42</v>
      </c>
      <c r="B46" s="35" t="s">
        <v>43</v>
      </c>
      <c r="C46" s="36">
        <v>0</v>
      </c>
      <c r="D46" s="37">
        <v>0</v>
      </c>
    </row>
    <row r="47" spans="1:7" ht="17.25" customHeight="1" x14ac:dyDescent="0.25">
      <c r="A47" s="45" t="s">
        <v>44</v>
      </c>
      <c r="B47" s="35" t="s">
        <v>45</v>
      </c>
      <c r="C47" s="36">
        <v>0</v>
      </c>
      <c r="D47" s="37">
        <v>0</v>
      </c>
    </row>
    <row r="48" spans="1:7" ht="17.25" customHeight="1" x14ac:dyDescent="0.25">
      <c r="A48" s="45" t="s">
        <v>46</v>
      </c>
      <c r="B48" s="35" t="s">
        <v>47</v>
      </c>
      <c r="C48" s="36">
        <v>0</v>
      </c>
      <c r="D48" s="37">
        <v>0</v>
      </c>
    </row>
    <row r="49" spans="1:7" ht="17.25" customHeight="1" x14ac:dyDescent="0.25">
      <c r="A49" s="45" t="s">
        <v>48</v>
      </c>
      <c r="B49" s="35" t="s">
        <v>49</v>
      </c>
      <c r="C49" s="36">
        <v>0</v>
      </c>
      <c r="D49" s="37">
        <v>0</v>
      </c>
    </row>
    <row r="50" spans="1:7" ht="17.25" customHeight="1" x14ac:dyDescent="0.25">
      <c r="A50" s="45" t="s">
        <v>50</v>
      </c>
      <c r="B50" s="35" t="s">
        <v>51</v>
      </c>
      <c r="C50" s="36">
        <v>0</v>
      </c>
      <c r="D50" s="37">
        <v>0</v>
      </c>
    </row>
    <row r="51" spans="1:7" ht="17.25" customHeight="1" x14ac:dyDescent="0.25">
      <c r="A51" s="45" t="s">
        <v>52</v>
      </c>
      <c r="B51" s="35" t="s">
        <v>53</v>
      </c>
      <c r="C51" s="36">
        <v>0</v>
      </c>
      <c r="D51" s="37">
        <v>0</v>
      </c>
    </row>
    <row r="52" spans="1:7" ht="17.25" customHeight="1" x14ac:dyDescent="0.25">
      <c r="A52" s="34" t="s">
        <v>54</v>
      </c>
      <c r="B52" s="35" t="s">
        <v>55</v>
      </c>
      <c r="C52" s="36">
        <v>0</v>
      </c>
      <c r="D52" s="37">
        <v>0</v>
      </c>
    </row>
    <row r="53" spans="1:7" ht="17.25" customHeight="1" x14ac:dyDescent="0.25">
      <c r="A53" s="43" t="s">
        <v>32</v>
      </c>
      <c r="B53" s="35"/>
      <c r="C53" s="36"/>
      <c r="D53" s="37"/>
    </row>
    <row r="54" spans="1:7" ht="17.25" customHeight="1" x14ac:dyDescent="0.25">
      <c r="A54" s="45" t="s">
        <v>56</v>
      </c>
      <c r="B54" s="35" t="s">
        <v>57</v>
      </c>
      <c r="C54" s="36">
        <v>0</v>
      </c>
      <c r="D54" s="37">
        <v>0</v>
      </c>
    </row>
    <row r="55" spans="1:7" ht="17.25" customHeight="1" x14ac:dyDescent="0.25">
      <c r="A55" s="45" t="s">
        <v>58</v>
      </c>
      <c r="B55" s="35" t="s">
        <v>59</v>
      </c>
      <c r="C55" s="36">
        <v>0</v>
      </c>
      <c r="D55" s="37">
        <v>0</v>
      </c>
    </row>
    <row r="56" spans="1:7" ht="17.25" customHeight="1" x14ac:dyDescent="0.25">
      <c r="A56" s="40" t="s">
        <v>60</v>
      </c>
      <c r="B56" s="41">
        <v>3</v>
      </c>
      <c r="C56" s="36">
        <v>0</v>
      </c>
      <c r="D56" s="37">
        <v>0</v>
      </c>
    </row>
    <row r="57" spans="1:7" ht="17.25" customHeight="1" x14ac:dyDescent="0.25">
      <c r="A57" s="40" t="s">
        <v>61</v>
      </c>
      <c r="B57" s="41">
        <v>4</v>
      </c>
      <c r="C57" s="36">
        <v>0</v>
      </c>
      <c r="D57" s="37">
        <v>0</v>
      </c>
    </row>
    <row r="58" spans="1:7" ht="17.25" customHeight="1" x14ac:dyDescent="0.25">
      <c r="A58" s="27" t="s">
        <v>62</v>
      </c>
      <c r="B58" s="28">
        <v>5</v>
      </c>
      <c r="C58" s="30">
        <f>C37+C41+C56+C57</f>
        <v>32753087.789999999</v>
      </c>
      <c r="D58" s="30">
        <v>87354025.24000001</v>
      </c>
      <c r="E58" s="31"/>
      <c r="G58" s="33"/>
    </row>
    <row r="59" spans="1:7" ht="17.25" customHeight="1" x14ac:dyDescent="0.25">
      <c r="A59" s="24" t="s">
        <v>63</v>
      </c>
      <c r="B59" s="25"/>
      <c r="C59" s="25"/>
      <c r="D59" s="26"/>
    </row>
    <row r="60" spans="1:7" ht="17.25" customHeight="1" x14ac:dyDescent="0.25">
      <c r="A60" s="27" t="s">
        <v>64</v>
      </c>
      <c r="B60" s="28">
        <v>6</v>
      </c>
      <c r="C60" s="29">
        <f>'[1]ОСВ ОСБУ'!H279+'[1]ОСВ ОСБУ'!H355+'[1]ОСВ ОСБУ'!H373+'[1]ОСВ ОСБУ'!H379+'[1]ОСВ ОСБУ'!H381</f>
        <v>4083413.9000000004</v>
      </c>
      <c r="D60" s="30">
        <v>58930625</v>
      </c>
      <c r="E60" s="31"/>
      <c r="F60" s="31"/>
      <c r="G60" s="33"/>
    </row>
    <row r="61" spans="1:7" ht="17.25" customHeight="1" x14ac:dyDescent="0.25">
      <c r="A61" s="24" t="s">
        <v>65</v>
      </c>
      <c r="B61" s="25"/>
      <c r="C61" s="25"/>
      <c r="D61" s="26"/>
      <c r="F61" s="31"/>
    </row>
    <row r="62" spans="1:7" ht="17.25" customHeight="1" x14ac:dyDescent="0.25">
      <c r="A62" s="27" t="s">
        <v>66</v>
      </c>
      <c r="B62" s="28">
        <v>7</v>
      </c>
      <c r="C62" s="30">
        <f>C58-C60</f>
        <v>28669673.890000001</v>
      </c>
      <c r="D62" s="30">
        <v>28423400.24000001</v>
      </c>
      <c r="E62" s="31"/>
      <c r="F62" s="31">
        <f>D62/100*10</f>
        <v>2842340.0240000011</v>
      </c>
      <c r="G62" s="46">
        <v>0.1</v>
      </c>
    </row>
    <row r="63" spans="1:7" ht="17.25" customHeight="1" x14ac:dyDescent="0.25">
      <c r="A63" s="24" t="s">
        <v>67</v>
      </c>
      <c r="B63" s="25"/>
      <c r="C63" s="25"/>
      <c r="D63" s="26"/>
      <c r="F63" s="31">
        <f>D62-C62</f>
        <v>-246273.64999999106</v>
      </c>
      <c r="G63" s="46">
        <f>F63/D62</f>
        <v>-8.6644682874152494E-3</v>
      </c>
    </row>
    <row r="64" spans="1:7" ht="17.25" customHeight="1" x14ac:dyDescent="0.25">
      <c r="A64" s="27" t="s">
        <v>67</v>
      </c>
      <c r="B64" s="28">
        <v>8</v>
      </c>
      <c r="C64" s="29">
        <f>20000000+0</f>
        <v>20000000</v>
      </c>
      <c r="D64" s="30">
        <v>20000000</v>
      </c>
      <c r="E64" s="31"/>
      <c r="F64" s="31"/>
      <c r="G64" s="46"/>
    </row>
    <row r="65" spans="1:6" ht="56.25" customHeight="1" x14ac:dyDescent="0.25">
      <c r="A65" s="47" t="s">
        <v>68</v>
      </c>
      <c r="B65" s="24" t="s">
        <v>69</v>
      </c>
      <c r="C65" s="25"/>
      <c r="D65" s="26"/>
      <c r="F65" s="31"/>
    </row>
    <row r="66" spans="1:6" x14ac:dyDescent="0.25">
      <c r="A66" s="1"/>
      <c r="B66" s="1"/>
      <c r="C66" s="1"/>
      <c r="D66" s="1"/>
    </row>
    <row r="67" spans="1:6" x14ac:dyDescent="0.25">
      <c r="A67" s="1"/>
      <c r="B67" s="1"/>
      <c r="C67" s="48"/>
      <c r="D67" s="1"/>
    </row>
    <row r="68" spans="1:6" x14ac:dyDescent="0.25">
      <c r="A68" s="1"/>
      <c r="B68" s="1"/>
      <c r="C68" s="1"/>
      <c r="D68" s="1"/>
    </row>
    <row r="69" spans="1:6" s="53" customFormat="1" ht="21" customHeight="1" x14ac:dyDescent="0.25">
      <c r="A69" s="49" t="s">
        <v>70</v>
      </c>
      <c r="B69" s="50"/>
      <c r="C69" s="51"/>
      <c r="D69" s="52" t="s">
        <v>71</v>
      </c>
    </row>
    <row r="70" spans="1:6" x14ac:dyDescent="0.25">
      <c r="A70" s="1"/>
      <c r="B70" s="1"/>
      <c r="C70" s="1"/>
      <c r="D70" s="1"/>
    </row>
    <row r="71" spans="1:6" x14ac:dyDescent="0.25">
      <c r="A71" s="1"/>
      <c r="B71" s="1"/>
      <c r="C71" s="1"/>
      <c r="D71" s="1"/>
    </row>
    <row r="72" spans="1:6" x14ac:dyDescent="0.25">
      <c r="A72" s="1"/>
      <c r="B72" s="1"/>
      <c r="C72" s="1"/>
      <c r="D72" s="1"/>
    </row>
    <row r="73" spans="1:6" x14ac:dyDescent="0.25">
      <c r="A73" s="1"/>
      <c r="B73" s="1"/>
      <c r="C73" s="1"/>
      <c r="D73" s="1"/>
    </row>
    <row r="74" spans="1:6" x14ac:dyDescent="0.25">
      <c r="A74" s="1"/>
      <c r="B74" s="1"/>
      <c r="C74" s="1"/>
      <c r="D74" s="1"/>
    </row>
    <row r="75" spans="1:6" x14ac:dyDescent="0.25">
      <c r="A75" s="1"/>
      <c r="B75" s="1"/>
      <c r="C75" s="1"/>
      <c r="D75" s="1"/>
    </row>
    <row r="76" spans="1:6" x14ac:dyDescent="0.25">
      <c r="A76" s="1"/>
      <c r="B76" s="1"/>
      <c r="C76" s="1"/>
      <c r="D76" s="1"/>
    </row>
    <row r="77" spans="1:6" x14ac:dyDescent="0.25">
      <c r="A77" s="1"/>
      <c r="B77" s="1"/>
      <c r="C77" s="1"/>
      <c r="D77" s="1"/>
    </row>
    <row r="78" spans="1:6" x14ac:dyDescent="0.25">
      <c r="A78" s="1"/>
      <c r="B78" s="1"/>
      <c r="C78" s="1"/>
      <c r="D78" s="1"/>
    </row>
    <row r="79" spans="1:6" x14ac:dyDescent="0.25">
      <c r="A79" s="1"/>
      <c r="B79" s="1"/>
      <c r="C79" s="1"/>
      <c r="D79" s="1"/>
    </row>
  </sheetData>
  <mergeCells count="16">
    <mergeCell ref="A59:D59"/>
    <mergeCell ref="A61:D61"/>
    <mergeCell ref="A63:D63"/>
    <mergeCell ref="B65:D65"/>
    <mergeCell ref="A26:D26"/>
    <mergeCell ref="B28:C28"/>
    <mergeCell ref="B29:C29"/>
    <mergeCell ref="B30:C30"/>
    <mergeCell ref="A32:D32"/>
    <mergeCell ref="A36:D36"/>
    <mergeCell ref="A15:D15"/>
    <mergeCell ref="A16:D16"/>
    <mergeCell ref="A20:D20"/>
    <mergeCell ref="B22:C22"/>
    <mergeCell ref="B23:C23"/>
    <mergeCell ref="B24:C24"/>
  </mergeCells>
  <pageMargins left="0.70866141732283472" right="0.51181102362204722" top="0.55118110236220474" bottom="0.55118110236220474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4715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2021-11-29T14:36:20Z</dcterms:created>
  <dcterms:modified xsi:type="dcterms:W3CDTF">2021-11-29T14:37:02Z</dcterms:modified>
</cp:coreProperties>
</file>