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АФИн - учет\2. Отчеты в Банк России\2. Точка входа 10 дней (РСС)\2022\для сайта\"/>
    </mc:Choice>
  </mc:AlternateContent>
  <xr:revisionPtr revIDLastSave="0" documentId="8_{52BF956B-0F8A-42A7-A029-B2F57BA5D850}" xr6:coauthVersionLast="47" xr6:coauthVersionMax="47" xr10:uidLastSave="{00000000-0000-0000-0000-000000000000}"/>
  <bookViews>
    <workbookView xWindow="-120" yWindow="-120" windowWidth="29040" windowHeight="15840" xr2:uid="{AFD0367F-223B-4F62-B70C-13BB7FCDBB2D}"/>
  </bookViews>
  <sheets>
    <sheet name="Отчет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3" i="1"/>
  <c r="C34" i="1"/>
  <c r="C37" i="1"/>
  <c r="C35" i="1" s="1"/>
  <c r="C46" i="1"/>
  <c r="C54" i="1"/>
  <c r="C52" i="1" l="1"/>
  <c r="C56" i="1" s="1"/>
</calcChain>
</file>

<file path=xl/sharedStrings.xml><?xml version="1.0" encoding="utf-8"?>
<sst xmlns="http://schemas.openxmlformats.org/spreadsheetml/2006/main" count="83" uniqueCount="78">
  <si>
    <t xml:space="preserve">(инициалы, фамилия) </t>
  </si>
  <si>
    <t>Руководитель управляющей компании (лицо, исполняющее обязанности руководителя управляющей компании)</t>
  </si>
  <si>
    <t>О.В. Мижиевская</t>
  </si>
  <si>
    <t>Генеральный директор ООО "УК "АФИн"</t>
  </si>
  <si>
    <t>СООТВЕТСТВУЕТ</t>
  </si>
  <si>
    <t>09</t>
  </si>
  <si>
    <t>Указание на соответствие размера собственных средств управляющей компании требований к минимальному размеру собственных средств (соответствует / не соответствует)</t>
  </si>
  <si>
    <t>08</t>
  </si>
  <si>
    <t>Минимальный размер собственных средств</t>
  </si>
  <si>
    <t>07</t>
  </si>
  <si>
    <t>Размер собственных средств 
(разность строк 05 - 06)</t>
  </si>
  <si>
    <t>Подраздел «Размер собственных средств»</t>
  </si>
  <si>
    <t>06</t>
  </si>
  <si>
    <t>Общая величина обязательств</t>
  </si>
  <si>
    <t>Подраздел «Обязательства»</t>
  </si>
  <si>
    <t>05</t>
  </si>
  <si>
    <t>Общая стоимость активов (сумма строк 01 + 02 + 03 + 04)</t>
  </si>
  <si>
    <t>04</t>
  </si>
  <si>
    <t>Дебиторская задолженность</t>
  </si>
  <si>
    <t>03</t>
  </si>
  <si>
    <t>Недвижимое имущество</t>
  </si>
  <si>
    <t>02.02.02</t>
  </si>
  <si>
    <t>иностранных акционерных обществ</t>
  </si>
  <si>
    <t>02.02.01</t>
  </si>
  <si>
    <t>российских акционерных обществ</t>
  </si>
  <si>
    <t>в том числе:</t>
  </si>
  <si>
    <t>02.02</t>
  </si>
  <si>
    <t>акции - всего</t>
  </si>
  <si>
    <t>02.01.07</t>
  </si>
  <si>
    <t>облигации международных финансовых организаций</t>
  </si>
  <si>
    <t>02.01.06</t>
  </si>
  <si>
    <t>облигации иностранных государств</t>
  </si>
  <si>
    <t>02.01.05</t>
  </si>
  <si>
    <t>облигации иностранных коммерческих организаций</t>
  </si>
  <si>
    <t>02.01.04</t>
  </si>
  <si>
    <t>муниципальные ценные бумаги</t>
  </si>
  <si>
    <t>02.01.03</t>
  </si>
  <si>
    <t>государственные ценные бумаги субъектов Российской Федерации</t>
  </si>
  <si>
    <t>02.01.02</t>
  </si>
  <si>
    <t>государственные ценные бумаги Российской Федерации</t>
  </si>
  <si>
    <t>02.01.01</t>
  </si>
  <si>
    <t>облигации российских хозяйственных обществ</t>
  </si>
  <si>
    <t>02.01</t>
  </si>
  <si>
    <t>облигации - всего</t>
  </si>
  <si>
    <t>02</t>
  </si>
  <si>
    <t>Ценные бумаги - всего</t>
  </si>
  <si>
    <t>01.02</t>
  </si>
  <si>
    <t>на счетах по депозиту в кредитных организациях</t>
  </si>
  <si>
    <t>01.01</t>
  </si>
  <si>
    <t>на счетах в кредитных организациях</t>
  </si>
  <si>
    <t>01</t>
  </si>
  <si>
    <t>Денежные средства - всего</t>
  </si>
  <si>
    <t>Подраздел «Активы, принятые к расчету собственных средств»</t>
  </si>
  <si>
    <t>3</t>
  </si>
  <si>
    <t>2</t>
  </si>
  <si>
    <t>1</t>
  </si>
  <si>
    <t>Сумма (стоимость, величина)
 на текущую отчетную дату</t>
  </si>
  <si>
    <t>Код строки</t>
  </si>
  <si>
    <t>Наименование показателя</t>
  </si>
  <si>
    <t>в рублях</t>
  </si>
  <si>
    <t>Раздел II. Расчет собственных средств</t>
  </si>
  <si>
    <t>Текущая отчетная дата</t>
  </si>
  <si>
    <t>Раздел I. Параметры расчета собственных средств</t>
  </si>
  <si>
    <t>Месячная</t>
  </si>
  <si>
    <t>Код формы по ОКУД 0420514</t>
  </si>
  <si>
    <t>паевых инвестиционных фондов и негосударственных пенсионных фондов</t>
  </si>
  <si>
    <t>Расчет собственных средств управляющей компании инвестиционных фондов,</t>
  </si>
  <si>
    <t>пенсионных фондов"</t>
  </si>
  <si>
    <t>и негосударственных</t>
  </si>
  <si>
    <t>паевых инвестиционных фондов</t>
  </si>
  <si>
    <t>компаниями инвестиционных фондов,</t>
  </si>
  <si>
    <t>инвестиционными фондами, управляющими</t>
  </si>
  <si>
    <t>в Банк России отчетов акционерными</t>
  </si>
  <si>
    <t>и сроках составления и представления</t>
  </si>
  <si>
    <t>"Об объеме, формах, порядке</t>
  </si>
  <si>
    <t>от 13 января 2021 года №5708-У</t>
  </si>
  <si>
    <t xml:space="preserve"> к Указанию Банка России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</si>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</sst>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sto MT"/>
      <family val="1"/>
    </font>
    <font>
      <sz val="8"/>
      <color theme="1"/>
      <name val="Calisto MT"/>
      <family val="1"/>
    </font>
    <font>
      <sz val="8"/>
      <name val="Arial"/>
      <family val="2"/>
    </font>
    <font>
      <sz val="8"/>
      <name val="Calisto MT"/>
      <family val="1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sto MT"/>
      <family val="1"/>
    </font>
    <font>
      <sz val="10"/>
      <color theme="1"/>
      <name val="Calisto MT"/>
      <family val="1"/>
    </font>
    <font>
      <sz val="10"/>
      <name val="Calisto MT"/>
      <family val="1"/>
    </font>
    <font>
      <b/>
      <sz val="10"/>
      <name val="Calisto MT"/>
      <family val="1"/>
    </font>
    <font>
      <b/>
      <sz val="11"/>
      <name val="Calisto MT"/>
      <family val="1"/>
    </font>
    <font>
      <sz val="9.5"/>
      <color theme="1"/>
      <name val="Calisto MT"/>
      <family val="1"/>
    </font>
    <font>
      <sz val="9.5"/>
      <name val="Calisto MT"/>
      <family val="1"/>
    </font>
    <font>
      <b/>
      <sz val="12"/>
      <name val="Calisto MT"/>
      <family val="1"/>
    </font>
    <font>
      <sz val="9"/>
      <name val="Calisto MT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2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vertical="center" wrapText="1"/>
    </xf>
    <xf numFmtId="4" fontId="9" fillId="0" borderId="2" xfId="1" applyNumberFormat="1" applyFont="1" applyBorder="1" applyAlignment="1">
      <alignment vertical="center" wrapText="1"/>
    </xf>
    <xf numFmtId="0" fontId="9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4" fontId="10" fillId="0" borderId="2" xfId="1" applyNumberFormat="1" applyFont="1" applyBorder="1" applyAlignment="1">
      <alignment vertical="center" wrapText="1"/>
    </xf>
    <xf numFmtId="0" fontId="10" fillId="0" borderId="3" xfId="1" applyFont="1" applyBorder="1" applyAlignment="1">
      <alignment horizontal="center" vertical="center"/>
    </xf>
    <xf numFmtId="4" fontId="7" fillId="0" borderId="0" xfId="1" applyNumberFormat="1" applyFont="1" applyAlignment="1">
      <alignment vertical="center"/>
    </xf>
    <xf numFmtId="0" fontId="9" fillId="0" borderId="4" xfId="1" applyFont="1" applyBorder="1" applyAlignment="1">
      <alignment vertical="center" wrapText="1"/>
    </xf>
    <xf numFmtId="0" fontId="9" fillId="0" borderId="4" xfId="1" applyFont="1" applyBorder="1" applyAlignment="1">
      <alignment horizontal="left" vertical="center" wrapText="1" indent="8"/>
    </xf>
    <xf numFmtId="0" fontId="9" fillId="0" borderId="4" xfId="1" applyFont="1" applyBorder="1" applyAlignment="1">
      <alignment horizontal="left" vertical="center" wrapText="1" indent="6"/>
    </xf>
    <xf numFmtId="0" fontId="9" fillId="0" borderId="4" xfId="1" applyFont="1" applyBorder="1" applyAlignment="1">
      <alignment horizontal="left" vertical="center" wrapText="1" indent="4"/>
    </xf>
    <xf numFmtId="0" fontId="9" fillId="0" borderId="4" xfId="1" applyFont="1" applyBorder="1" applyAlignment="1">
      <alignment horizontal="left" vertical="center" wrapText="1" indent="2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14" fontId="11" fillId="0" borderId="2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right" vertical="center"/>
    </xf>
  </cellXfs>
  <cellStyles count="2">
    <cellStyle name="Обычный" xfId="0" builtinId="0"/>
    <cellStyle name="Обычный_Лист1" xfId="1" xr:uid="{79E3120F-FB23-4B38-851E-3AD43191E4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1</xdr:row>
      <xdr:rowOff>94847</xdr:rowOff>
    </xdr:from>
    <xdr:ext cx="1821180" cy="448078"/>
    <xdr:pic>
      <xdr:nvPicPr>
        <xdr:cNvPr id="2" name="Рисунок 1">
          <a:extLst>
            <a:ext uri="{FF2B5EF4-FFF2-40B4-BE49-F238E27FC236}">
              <a16:creationId xmlns:a16="http://schemas.microsoft.com/office/drawing/2014/main" id="{B3DB0E75-F596-45D4-B510-AF19EC799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285347"/>
          <a:ext cx="1821180" cy="448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&#1040;&#1060;&#1048;&#1085;%20-%20&#1091;&#1095;&#1077;&#1090;/2.%20&#1054;&#1090;&#1095;&#1077;&#1090;&#1099;%20&#1074;%20&#1041;&#1072;&#1085;&#1082;%20&#1056;&#1086;&#1089;&#1089;&#1080;&#1080;/2.%20&#1058;&#1086;&#1095;&#1082;&#1072;%20&#1074;&#1093;&#1086;&#1076;&#1072;%2010%20&#1076;&#1085;&#1077;&#1081;%20(&#1056;&#1057;&#1057;)/2022/&#1040;&#1060;&#1048;&#1085;%20-%20&#1056;&#1057;&#1057;%20&#1059;&#1050;%20&#1079;&#1072;%20&#1072;&#1087;&#1088;&#1077;&#1083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ровка 4715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  <sheetName val="НК РФ Зачет убытков"/>
    </sheetNames>
    <sheetDataSet>
      <sheetData sheetId="0"/>
      <sheetData sheetId="1">
        <row r="127">
          <cell r="G127">
            <v>1276837.1000000001</v>
          </cell>
        </row>
        <row r="130">
          <cell r="G130">
            <v>37012417.810000002</v>
          </cell>
        </row>
        <row r="194">
          <cell r="H194">
            <v>3814539.67</v>
          </cell>
        </row>
        <row r="236">
          <cell r="H236">
            <v>1200</v>
          </cell>
        </row>
        <row r="296">
          <cell r="H296">
            <v>158010</v>
          </cell>
        </row>
        <row r="314">
          <cell r="H314">
            <v>586060.54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8C1AE-6366-416D-9F5B-F9AE7459E6AA}">
  <sheetPr>
    <pageSetUpPr fitToPage="1"/>
  </sheetPr>
  <dimension ref="A1:AI66"/>
  <sheetViews>
    <sheetView tabSelected="1" topLeftCell="A4" workbookViewId="0">
      <selection activeCell="H63" sqref="H63"/>
    </sheetView>
  </sheetViews>
  <sheetFormatPr defaultColWidth="8.85546875" defaultRowHeight="14.25" outlineLevelRow="1" x14ac:dyDescent="0.25"/>
  <cols>
    <col min="1" max="1" width="78.7109375" style="1" customWidth="1"/>
    <col min="2" max="2" width="13.28515625" style="1" customWidth="1"/>
    <col min="3" max="3" width="22" style="1" customWidth="1"/>
    <col min="4" max="4" width="10" style="1" bestFit="1" customWidth="1"/>
    <col min="5" max="16384" width="8.85546875" style="1"/>
  </cols>
  <sheetData>
    <row r="1" spans="1:35" x14ac:dyDescent="0.25">
      <c r="C1" s="44" t="s">
        <v>77</v>
      </c>
    </row>
    <row r="2" spans="1:35" x14ac:dyDescent="0.25">
      <c r="A2" s="10"/>
      <c r="B2" s="10"/>
      <c r="C2" s="44" t="s">
        <v>76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x14ac:dyDescent="0.25">
      <c r="A3" s="10"/>
      <c r="B3" s="10"/>
      <c r="C3" s="44" t="s">
        <v>75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x14ac:dyDescent="0.25">
      <c r="A4" s="10"/>
      <c r="B4" s="10"/>
      <c r="C4" s="44" t="s">
        <v>74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x14ac:dyDescent="0.25">
      <c r="A5" s="10"/>
      <c r="B5" s="10"/>
      <c r="C5" s="44" t="s">
        <v>73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x14ac:dyDescent="0.25">
      <c r="A6" s="10"/>
      <c r="B6" s="10"/>
      <c r="C6" s="44" t="s">
        <v>72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x14ac:dyDescent="0.25">
      <c r="A7" s="10"/>
      <c r="B7" s="10"/>
      <c r="C7" s="44" t="s">
        <v>71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x14ac:dyDescent="0.25">
      <c r="A8" s="10"/>
      <c r="B8" s="10"/>
      <c r="C8" s="44" t="s">
        <v>70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x14ac:dyDescent="0.25">
      <c r="A9" s="10"/>
      <c r="B9" s="10"/>
      <c r="C9" s="44" t="s">
        <v>69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x14ac:dyDescent="0.25">
      <c r="A10" s="10"/>
      <c r="B10" s="10"/>
      <c r="C10" s="44" t="s">
        <v>68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x14ac:dyDescent="0.25">
      <c r="A11" s="10"/>
      <c r="B11" s="10"/>
      <c r="C11" s="44" t="s">
        <v>67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x14ac:dyDescent="0.25">
      <c r="A12" s="10"/>
      <c r="B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ht="15.75" x14ac:dyDescent="0.25">
      <c r="A14" s="43" t="s">
        <v>66</v>
      </c>
      <c r="B14" s="43"/>
      <c r="C14" s="43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15.75" x14ac:dyDescent="0.25">
      <c r="A15" s="41" t="s">
        <v>65</v>
      </c>
      <c r="B15" s="41"/>
      <c r="C15" s="4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x14ac:dyDescent="0.25">
      <c r="A17" s="10"/>
      <c r="B17" s="10"/>
      <c r="C17" s="37" t="s">
        <v>64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x14ac:dyDescent="0.25">
      <c r="A18" s="10"/>
      <c r="B18" s="10"/>
      <c r="C18" s="37" t="s">
        <v>63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x14ac:dyDescent="0.25">
      <c r="A19" s="38" t="s">
        <v>62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s="35" customFormat="1" ht="12.75" x14ac:dyDescent="0.25">
      <c r="A20" s="36"/>
      <c r="B20" s="36"/>
      <c r="C20" s="37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x14ac:dyDescent="0.25">
      <c r="A21" s="40" t="s">
        <v>61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x14ac:dyDescent="0.25">
      <c r="A22" s="30" t="s">
        <v>55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x14ac:dyDescent="0.25">
      <c r="A23" s="39">
        <v>44681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x14ac:dyDescent="0.25">
      <c r="A26" s="38" t="s">
        <v>60</v>
      </c>
      <c r="B26" s="38"/>
      <c r="C26" s="3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s="35" customFormat="1" ht="12.75" x14ac:dyDescent="0.25">
      <c r="A27" s="36"/>
      <c r="B27" s="36"/>
      <c r="C27" s="37" t="s">
        <v>59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ht="57" x14ac:dyDescent="0.25">
      <c r="A28" s="34" t="s">
        <v>58</v>
      </c>
      <c r="B28" s="34" t="s">
        <v>57</v>
      </c>
      <c r="C28" s="33" t="s">
        <v>56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x14ac:dyDescent="0.25">
      <c r="A29" s="32" t="s">
        <v>55</v>
      </c>
      <c r="B29" s="31" t="s">
        <v>54</v>
      </c>
      <c r="C29" s="30" t="s">
        <v>53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x14ac:dyDescent="0.25">
      <c r="A30" s="21" t="s">
        <v>52</v>
      </c>
      <c r="B30" s="20"/>
      <c r="C30" s="1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x14ac:dyDescent="0.25">
      <c r="A31" s="18" t="s">
        <v>51</v>
      </c>
      <c r="B31" s="23" t="s">
        <v>50</v>
      </c>
      <c r="C31" s="22">
        <f>SUM(C33:C34)</f>
        <v>38289254.910000004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x14ac:dyDescent="0.25">
      <c r="A32" s="29" t="s">
        <v>25</v>
      </c>
      <c r="B32" s="17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x14ac:dyDescent="0.25">
      <c r="A33" s="28" t="s">
        <v>49</v>
      </c>
      <c r="B33" s="17" t="s">
        <v>48</v>
      </c>
      <c r="C33" s="16">
        <f>'[1]ОСВ ОСБУ'!G127</f>
        <v>1276837.1000000001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x14ac:dyDescent="0.25">
      <c r="A34" s="28" t="s">
        <v>47</v>
      </c>
      <c r="B34" s="17" t="s">
        <v>46</v>
      </c>
      <c r="C34" s="16">
        <f>'[1]ОСВ ОСБУ'!G130</f>
        <v>37012417.810000002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hidden="1" outlineLevel="1" x14ac:dyDescent="0.25">
      <c r="A35" s="25" t="s">
        <v>45</v>
      </c>
      <c r="B35" s="17" t="s">
        <v>44</v>
      </c>
      <c r="C35" s="16">
        <f>SUM(C37,C46)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hidden="1" outlineLevel="1" x14ac:dyDescent="0.25">
      <c r="A36" s="29" t="s">
        <v>25</v>
      </c>
      <c r="B36" s="17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hidden="1" outlineLevel="1" x14ac:dyDescent="0.25">
      <c r="A37" s="28" t="s">
        <v>43</v>
      </c>
      <c r="B37" s="17" t="s">
        <v>42</v>
      </c>
      <c r="C37" s="16">
        <f>SUM(C39:C45)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hidden="1" outlineLevel="1" x14ac:dyDescent="0.25">
      <c r="A38" s="27" t="s">
        <v>25</v>
      </c>
      <c r="B38" s="17"/>
      <c r="C38" s="1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hidden="1" outlineLevel="1" x14ac:dyDescent="0.25">
      <c r="A39" s="26" t="s">
        <v>41</v>
      </c>
      <c r="B39" s="17" t="s">
        <v>40</v>
      </c>
      <c r="C39" s="16"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hidden="1" outlineLevel="1" x14ac:dyDescent="0.25">
      <c r="A40" s="26" t="s">
        <v>39</v>
      </c>
      <c r="B40" s="17" t="s">
        <v>38</v>
      </c>
      <c r="C40" s="16"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hidden="1" outlineLevel="1" x14ac:dyDescent="0.25">
      <c r="A41" s="26" t="s">
        <v>37</v>
      </c>
      <c r="B41" s="17" t="s">
        <v>36</v>
      </c>
      <c r="C41" s="16"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hidden="1" outlineLevel="1" x14ac:dyDescent="0.25">
      <c r="A42" s="26" t="s">
        <v>35</v>
      </c>
      <c r="B42" s="17" t="s">
        <v>34</v>
      </c>
      <c r="C42" s="16"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hidden="1" outlineLevel="1" x14ac:dyDescent="0.25">
      <c r="A43" s="26" t="s">
        <v>33</v>
      </c>
      <c r="B43" s="17" t="s">
        <v>32</v>
      </c>
      <c r="C43" s="16"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hidden="1" outlineLevel="1" x14ac:dyDescent="0.25">
      <c r="A44" s="26" t="s">
        <v>31</v>
      </c>
      <c r="B44" s="17" t="s">
        <v>30</v>
      </c>
      <c r="C44" s="16"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hidden="1" outlineLevel="1" x14ac:dyDescent="0.25">
      <c r="A45" s="26" t="s">
        <v>29</v>
      </c>
      <c r="B45" s="17" t="s">
        <v>28</v>
      </c>
      <c r="C45" s="16"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idden="1" outlineLevel="1" x14ac:dyDescent="0.25">
      <c r="A46" s="28" t="s">
        <v>27</v>
      </c>
      <c r="B46" s="17" t="s">
        <v>26</v>
      </c>
      <c r="C46" s="16">
        <f>SUM(C48:C49)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hidden="1" outlineLevel="1" x14ac:dyDescent="0.25">
      <c r="A47" s="27" t="s">
        <v>25</v>
      </c>
      <c r="B47" s="17"/>
      <c r="C47" s="1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hidden="1" outlineLevel="1" x14ac:dyDescent="0.25">
      <c r="A48" s="26" t="s">
        <v>24</v>
      </c>
      <c r="B48" s="17" t="s">
        <v>23</v>
      </c>
      <c r="C48" s="16"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hidden="1" outlineLevel="1" x14ac:dyDescent="0.25">
      <c r="A49" s="26" t="s">
        <v>22</v>
      </c>
      <c r="B49" s="17" t="s">
        <v>21</v>
      </c>
      <c r="C49" s="16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hidden="1" outlineLevel="1" x14ac:dyDescent="0.25">
      <c r="A50" s="25" t="s">
        <v>20</v>
      </c>
      <c r="B50" s="17" t="s">
        <v>19</v>
      </c>
      <c r="C50" s="16"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hidden="1" outlineLevel="1" x14ac:dyDescent="0.25">
      <c r="A51" s="25" t="s">
        <v>18</v>
      </c>
      <c r="B51" s="17" t="s">
        <v>17</v>
      </c>
      <c r="C51" s="16">
        <v>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collapsed="1" x14ac:dyDescent="0.25">
      <c r="A52" s="18" t="s">
        <v>16</v>
      </c>
      <c r="B52" s="23" t="s">
        <v>15</v>
      </c>
      <c r="C52" s="22">
        <f>SUM(C31,C35,C50,C51)</f>
        <v>38289254.910000004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x14ac:dyDescent="0.25">
      <c r="A53" s="21" t="s">
        <v>14</v>
      </c>
      <c r="B53" s="20"/>
      <c r="C53" s="1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x14ac:dyDescent="0.25">
      <c r="A54" s="18" t="s">
        <v>13</v>
      </c>
      <c r="B54" s="23" t="s">
        <v>12</v>
      </c>
      <c r="C54" s="22">
        <f>'[1]ОСВ ОСБУ'!H194+'[1]ОСВ ОСБУ'!H236+'[1]ОСВ ОСБУ'!H296+'[1]ОСВ ОСБУ'!H314</f>
        <v>4559810.21</v>
      </c>
      <c r="D54" s="10"/>
      <c r="E54" s="10"/>
      <c r="F54" s="24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x14ac:dyDescent="0.25">
      <c r="A55" s="21" t="s">
        <v>11</v>
      </c>
      <c r="B55" s="20"/>
      <c r="C55" s="1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s="11" customFormat="1" ht="27" x14ac:dyDescent="0.25">
      <c r="A56" s="18" t="s">
        <v>10</v>
      </c>
      <c r="B56" s="23" t="s">
        <v>9</v>
      </c>
      <c r="C56" s="22">
        <f>C52-C54</f>
        <v>33729444.700000003</v>
      </c>
      <c r="D56" s="10"/>
      <c r="E56" s="10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x14ac:dyDescent="0.25">
      <c r="A57" s="21" t="s">
        <v>8</v>
      </c>
      <c r="B57" s="20"/>
      <c r="C57" s="1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s="11" customFormat="1" x14ac:dyDescent="0.25">
      <c r="A58" s="18" t="s">
        <v>8</v>
      </c>
      <c r="B58" s="17" t="s">
        <v>7</v>
      </c>
      <c r="C58" s="16">
        <v>20000000</v>
      </c>
      <c r="D58" s="10"/>
      <c r="E58" s="10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s="11" customFormat="1" ht="40.5" x14ac:dyDescent="0.25">
      <c r="A59" s="15" t="s">
        <v>6</v>
      </c>
      <c r="B59" s="14" t="s">
        <v>5</v>
      </c>
      <c r="C59" s="13" t="s">
        <v>4</v>
      </c>
      <c r="D59" s="10"/>
      <c r="E59" s="10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25" s="6" customFormat="1" ht="21" customHeight="1" x14ac:dyDescent="0.25">
      <c r="A65" s="9" t="s">
        <v>3</v>
      </c>
      <c r="B65" s="8"/>
      <c r="C65" s="7" t="s">
        <v>2</v>
      </c>
    </row>
    <row r="66" spans="1:25" s="2" customFormat="1" ht="22.5" x14ac:dyDescent="0.25">
      <c r="A66" s="5" t="s">
        <v>1</v>
      </c>
      <c r="C66" s="4" t="s"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</sheetData>
  <mergeCells count="6">
    <mergeCell ref="A30:C30"/>
    <mergeCell ref="A53:C53"/>
    <mergeCell ref="A55:C55"/>
    <mergeCell ref="A57:C57"/>
    <mergeCell ref="A14:C14"/>
    <mergeCell ref="A15:C15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Стеганцов</dc:creator>
  <cp:lastModifiedBy>Алексей Стеганцов</cp:lastModifiedBy>
  <dcterms:created xsi:type="dcterms:W3CDTF">2022-05-17T09:43:50Z</dcterms:created>
  <dcterms:modified xsi:type="dcterms:W3CDTF">2022-05-17T09:44:12Z</dcterms:modified>
</cp:coreProperties>
</file>