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АФИн - учет\2. Отчеты в Банк России\2. Точка входа 10 дней (РСС)\2023\для сайта\"/>
    </mc:Choice>
  </mc:AlternateContent>
  <xr:revisionPtr revIDLastSave="0" documentId="8_{4BBB548C-563B-47FD-93C5-4C047F269960}" xr6:coauthVersionLast="47" xr6:coauthVersionMax="47" xr10:uidLastSave="{00000000-0000-0000-0000-000000000000}"/>
  <bookViews>
    <workbookView xWindow="-120" yWindow="-120" windowWidth="29040" windowHeight="15840" xr2:uid="{60A66842-16EF-4BC9-B067-B80A0EE78DD3}"/>
  </bookViews>
  <sheets>
    <sheet name="Отчет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46" i="1"/>
  <c r="C35" i="1" s="1"/>
  <c r="C37" i="1"/>
  <c r="C34" i="1"/>
  <c r="C33" i="1"/>
  <c r="C31" i="1" s="1"/>
  <c r="C52" i="1" s="1"/>
  <c r="C56" i="1" s="1"/>
</calcChain>
</file>

<file path=xl/sharedStrings.xml><?xml version="1.0" encoding="utf-8"?>
<sst xmlns="http://schemas.openxmlformats.org/spreadsheetml/2006/main" count="83" uniqueCount="78">
  <si>
    <t>Приложение 1</t>
  </si>
  <si>
    <t xml:space="preserve"> к Указанию Банка России</t>
  </si>
  <si>
    <t>от 13 января 2021 года №5708-У</t>
  </si>
  <si>
    <t>"Об объеме, формах, порядке</t>
  </si>
  <si>
    <t>и сроках составления и представления</t>
  </si>
  <si>
    <t>в Банк России отчетов акционерными</t>
  </si>
  <si>
    <t>инвестиционными фондами, управляющими</t>
  </si>
  <si>
    <t>компаниями инвестиционных фондов,</t>
  </si>
  <si>
    <t>паевых инвестиционных фондов</t>
  </si>
  <si>
    <t>и негосударственных</t>
  </si>
  <si>
    <t>пенсионных фондов"</t>
  </si>
  <si>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</si>
  <si>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</si>
  <si>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</si>
  <si>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Месячная</t>
  </si>
  <si>
    <t>Раздел I. Параметры расчета собственных средств</t>
  </si>
  <si>
    <t>Текущая отчетная дата</t>
  </si>
  <si>
    <t>1</t>
  </si>
  <si>
    <t>Раздел II. Расчет собственных средств</t>
  </si>
  <si>
    <t>в рублях</t>
  </si>
  <si>
    <t>Наименование показателя</t>
  </si>
  <si>
    <t>Код строки</t>
  </si>
  <si>
    <t>Сумма (стоимость, величина)
 на текущую отчетную дату</t>
  </si>
  <si>
    <t>2</t>
  </si>
  <si>
    <t>3</t>
  </si>
  <si>
    <t>Подраздел «Активы, принятые к расчету собственных средств»</t>
  </si>
  <si>
    <t>Денежные средства - всего</t>
  </si>
  <si>
    <t>01</t>
  </si>
  <si>
    <t>в том числе:</t>
  </si>
  <si>
    <t>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</si>
  <si>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</si>
  <si>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</si>
  <si>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</si>
  <si>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 - всего</t>
  </si>
  <si>
    <t>02</t>
  </si>
  <si>
    <t>облигации - всего</t>
  </si>
  <si>
    <t>02.01</t>
  </si>
  <si>
    <t>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</si>
  <si>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</si>
  <si>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</si>
  <si>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</si>
  <si>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</si>
  <si>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</si>
  <si>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</si>
  <si>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</si>
  <si>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</si>
  <si>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</si>
  <si>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</si>
  <si>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</si>
  <si>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</si>
  <si>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</si>
  <si>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</si>
  <si>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</si>
  <si>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</si>
  <si>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</si>
  <si>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</si>
  <si>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</si>
  <si>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</t>
  </si>
  <si>
    <t>03</t>
  </si>
  <si>
    <t>Дебиторская задолженность</t>
  </si>
  <si>
    <t>04</t>
  </si>
  <si>
    <t>Общая стоимость активов (сумма строк 01 + 02 + 03 + 04)</t>
  </si>
  <si>
    <t>05</t>
  </si>
  <si>
    <t>Подраздел «Обязательства»</t>
  </si>
  <si>
    <t>Общая величина обязательств</t>
  </si>
  <si>
    <t>06</t>
  </si>
  <si>
    <t>Подраздел «Размер собственных средств»</t>
  </si>
  <si>
    <t>Размер собственных средств 
(разность строк 05 - 06)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</si>
  <si>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</si>
  <si>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</si>
  <si>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</si>
  <si>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требований к минимальному размеру собственных средств (соответствует / не соответствует)</t>
  </si>
  <si>
    <t>09</t>
  </si>
  <si>
    <t>СООТВЕТСТВУЕТ</t>
  </si>
  <si>
    <t>Генеральный директор ООО "УК "АФИн"</t>
  </si>
  <si>
    <t>О.В. Мижиевская</t>
  </si>
  <si>
    <t>Руководитель управляющей компании (лицо, исполняющее обязанности руководителя управляющей компании)</t>
  </si>
  <si>
    <t xml:space="preserve">(инициалы, фамилия)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</si>
</sst>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sto MT"/>
      <family val="1"/>
    </font>
    <font>
      <sz val="8"/>
      <name val="Arial"/>
      <family val="2"/>
    </font>
    <font>
      <sz val="9"/>
      <name val="Calisto MT"/>
      <family val="1"/>
    </font>
    <font>
      <sz val="11"/>
      <name val="Calisto MT"/>
      <family val="1"/>
    </font>
    <font>
      <b/>
      <sz val="12"/>
      <name val="Calisto MT"/>
      <family val="1"/>
    </font>
    <font>
      <b/>
      <sz val="11"/>
      <name val="Calisto MT"/>
      <family val="1"/>
    </font>
    <font>
      <sz val="9.5"/>
      <name val="Calisto MT"/>
      <family val="1"/>
    </font>
    <font>
      <sz val="9.5"/>
      <color theme="1"/>
      <name val="Calisto MT"/>
      <family val="1"/>
    </font>
    <font>
      <b/>
      <sz val="10"/>
      <name val="Calisto MT"/>
      <family val="1"/>
    </font>
    <font>
      <sz val="10"/>
      <name val="Calisto MT"/>
      <family val="1"/>
    </font>
    <font>
      <sz val="10"/>
      <color theme="1"/>
      <name val="Calisto MT"/>
      <family val="1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sto MT"/>
      <family val="1"/>
    </font>
    <font>
      <sz val="8"/>
      <color theme="1"/>
      <name val="Calisto MT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14" fontId="6" fillId="0" borderId="2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9" fillId="0" borderId="3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/>
    </xf>
    <xf numFmtId="4" fontId="9" fillId="0" borderId="2" xfId="1" applyNumberFormat="1" applyFont="1" applyBorder="1" applyAlignment="1">
      <alignment vertical="center" wrapText="1"/>
    </xf>
    <xf numFmtId="0" fontId="10" fillId="0" borderId="3" xfId="1" applyFont="1" applyBorder="1" applyAlignment="1">
      <alignment horizontal="left" vertical="center" wrapText="1" indent="2"/>
    </xf>
    <xf numFmtId="0" fontId="10" fillId="0" borderId="4" xfId="1" applyFont="1" applyBorder="1" applyAlignment="1">
      <alignment horizontal="center" vertical="center"/>
    </xf>
    <xf numFmtId="4" fontId="10" fillId="0" borderId="2" xfId="1" applyNumberFormat="1" applyFont="1" applyBorder="1" applyAlignment="1">
      <alignment vertical="center" wrapText="1"/>
    </xf>
    <xf numFmtId="0" fontId="10" fillId="0" borderId="3" xfId="1" applyFont="1" applyBorder="1" applyAlignment="1">
      <alignment horizontal="left" vertical="center" wrapText="1" indent="4"/>
    </xf>
    <xf numFmtId="4" fontId="4" fillId="0" borderId="0" xfId="1" applyNumberFormat="1" applyFont="1" applyAlignment="1">
      <alignment vertical="center"/>
    </xf>
    <xf numFmtId="0" fontId="10" fillId="0" borderId="3" xfId="1" applyFont="1" applyBorder="1" applyAlignment="1">
      <alignment vertical="center" wrapText="1"/>
    </xf>
    <xf numFmtId="0" fontId="10" fillId="0" borderId="3" xfId="1" applyFont="1" applyBorder="1" applyAlignment="1">
      <alignment horizontal="left" vertical="center" wrapText="1" indent="6"/>
    </xf>
    <xf numFmtId="0" fontId="10" fillId="0" borderId="3" xfId="1" applyFont="1" applyBorder="1" applyAlignment="1">
      <alignment horizontal="left" vertical="center" wrapText="1" indent="8"/>
    </xf>
    <xf numFmtId="0" fontId="10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2" xfId="1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1" applyFont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7" xfId="1" applyFont="1" applyBorder="1" applyAlignment="1">
      <alignment horizontal="center" vertical="center"/>
    </xf>
    <xf numFmtId="0" fontId="14" fillId="0" borderId="0" xfId="1" applyFont="1" applyAlignment="1">
      <alignment vertical="center"/>
    </xf>
  </cellXfs>
  <cellStyles count="2">
    <cellStyle name="Обычный" xfId="0" builtinId="0"/>
    <cellStyle name="Обычный_Лист1" xfId="1" xr:uid="{EC05845B-B045-4EE9-9DC1-423B701C57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1</xdr:row>
      <xdr:rowOff>94847</xdr:rowOff>
    </xdr:from>
    <xdr:to>
      <xdr:col>0</xdr:col>
      <xdr:colOff>1844040</xdr:colOff>
      <xdr:row>4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EE416C1-FED7-4590-B455-60788359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0107"/>
          <a:ext cx="1819275" cy="415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.%20&#1040;&#1060;&#1048;&#1085;%20-%20&#1091;&#1095;&#1077;&#1090;\2.%20&#1054;&#1090;&#1095;&#1077;&#1090;&#1099;%20&#1074;%20&#1041;&#1072;&#1085;&#1082;%20&#1056;&#1086;&#1089;&#1089;&#1080;&#1080;\2.%20&#1058;&#1086;&#1095;&#1082;&#1072;%20&#1074;&#1093;&#1086;&#1076;&#1072;%2010%20&#1076;&#1085;&#1077;&#1081;%20(&#1056;&#1057;&#1057;)\2023\02.%20&#1060;&#1077;&#1074;&#1088;&#1072;&#1083;&#1100;%202023\&#1040;&#1060;&#1048;&#1085;%20-%20&#1056;&#1057;&#1057;%20&#1059;&#1050;%20&#1079;&#1072;%20&#1092;&#1077;&#1074;&#1088;&#1072;&#1083;&#1100;%202023.xlsx" TargetMode="External"/><Relationship Id="rId1" Type="http://schemas.openxmlformats.org/officeDocument/2006/relationships/externalLinkPath" Target="/1.%20&#1040;&#1060;&#1048;&#1085;%20-%20&#1091;&#1095;&#1077;&#1090;/2.%20&#1054;&#1090;&#1095;&#1077;&#1090;&#1099;%20&#1074;%20&#1041;&#1072;&#1085;&#1082;%20&#1056;&#1086;&#1089;&#1089;&#1080;&#1080;/2.%20&#1058;&#1086;&#1095;&#1082;&#1072;%20&#1074;&#1093;&#1086;&#1076;&#1072;%2010%20&#1076;&#1085;&#1077;&#1081;%20(&#1056;&#1057;&#1057;)/2023/02.%20&#1060;&#1077;&#1074;&#1088;&#1072;&#1083;&#1100;%202023/&#1040;&#1060;&#1048;&#1085;%20-%20&#1056;&#1057;&#1057;%20&#1059;&#1050;%20&#1079;&#1072;%20&#1092;&#1077;&#1074;&#1088;&#1072;&#1083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тчет"/>
      <sheetName val="Расшифровка 5708"/>
      <sheetName val="ОСВ ОСБУ"/>
      <sheetName val="ОСВ - РСБУ"/>
      <sheetName val="Обесценение"/>
      <sheetName val="Акт сверки СЧА"/>
      <sheetName val="Условия для расчета"/>
      <sheetName val="Порядок заполнения"/>
    </sheetNames>
    <sheetDataSet>
      <sheetData sheetId="0"/>
      <sheetData sheetId="1"/>
      <sheetData sheetId="2">
        <row r="126">
          <cell r="G126">
            <v>39258655.340000004</v>
          </cell>
        </row>
        <row r="173">
          <cell r="H173">
            <v>4481506.96</v>
          </cell>
        </row>
        <row r="203">
          <cell r="H203">
            <v>5400</v>
          </cell>
        </row>
        <row r="263">
          <cell r="H263">
            <v>22837</v>
          </cell>
        </row>
        <row r="282">
          <cell r="H282">
            <v>688497.95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6E06F-0898-4964-B6C8-D958C33EB821}">
  <sheetPr>
    <pageSetUpPr fitToPage="1"/>
  </sheetPr>
  <dimension ref="A1:AI66"/>
  <sheetViews>
    <sheetView tabSelected="1" workbookViewId="0">
      <selection activeCell="A56" sqref="A56"/>
    </sheetView>
  </sheetViews>
  <sheetFormatPr defaultColWidth="8.88671875" defaultRowHeight="13.8" outlineLevelRow="1" x14ac:dyDescent="0.3"/>
  <cols>
    <col min="1" max="1" width="78.6640625" style="1" customWidth="1"/>
    <col min="2" max="2" width="13.33203125" style="1" customWidth="1"/>
    <col min="3" max="3" width="22" style="1" customWidth="1"/>
    <col min="4" max="4" width="10" style="1" bestFit="1" customWidth="1"/>
    <col min="5" max="5" width="12.6640625" style="1" bestFit="1" customWidth="1"/>
    <col min="6" max="6" width="11.6640625" style="1" bestFit="1" customWidth="1"/>
    <col min="7" max="16384" width="8.88671875" style="1"/>
  </cols>
  <sheetData>
    <row r="1" spans="1:35" x14ac:dyDescent="0.3">
      <c r="C1" s="2" t="s">
        <v>0</v>
      </c>
    </row>
    <row r="2" spans="1:35" x14ac:dyDescent="0.3">
      <c r="A2" s="3"/>
      <c r="B2" s="3"/>
      <c r="C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x14ac:dyDescent="0.3">
      <c r="A3" s="3"/>
      <c r="B3" s="3"/>
      <c r="C3" s="2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x14ac:dyDescent="0.3">
      <c r="A4" s="3"/>
      <c r="B4" s="3"/>
      <c r="C4" s="2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x14ac:dyDescent="0.3">
      <c r="A5" s="3"/>
      <c r="B5" s="3"/>
      <c r="C5" s="2" t="s">
        <v>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x14ac:dyDescent="0.3">
      <c r="A6" s="3"/>
      <c r="B6" s="3"/>
      <c r="C6" s="2" t="s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x14ac:dyDescent="0.3">
      <c r="A7" s="3"/>
      <c r="B7" s="3"/>
      <c r="C7" s="2" t="s">
        <v>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x14ac:dyDescent="0.3">
      <c r="A8" s="3"/>
      <c r="B8" s="3"/>
      <c r="C8" s="2" t="s">
        <v>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x14ac:dyDescent="0.3">
      <c r="A9" s="3"/>
      <c r="B9" s="3"/>
      <c r="C9" s="2" t="s">
        <v>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x14ac:dyDescent="0.3">
      <c r="A10" s="3"/>
      <c r="B10" s="3"/>
      <c r="C10" s="2" t="s">
        <v>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3">
      <c r="A11" s="3"/>
      <c r="B11" s="3"/>
      <c r="C11" s="2" t="s">
        <v>10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x14ac:dyDescent="0.3">
      <c r="A12" s="3"/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" x14ac:dyDescent="0.3">
      <c r="A14" s="4" t="s">
        <v>11</v>
      </c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5" x14ac:dyDescent="0.3">
      <c r="A15" s="6" t="s">
        <v>12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x14ac:dyDescent="0.3">
      <c r="A17" s="3"/>
      <c r="B17" s="3"/>
      <c r="C17" s="8" t="s">
        <v>13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x14ac:dyDescent="0.3">
      <c r="A18" s="3"/>
      <c r="B18" s="3"/>
      <c r="C18" s="8" t="s">
        <v>14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x14ac:dyDescent="0.3">
      <c r="A19" s="7" t="s"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s="10" customFormat="1" ht="12.6" x14ac:dyDescent="0.3">
      <c r="A20" s="9"/>
      <c r="B20" s="9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x14ac:dyDescent="0.3">
      <c r="A21" s="11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x14ac:dyDescent="0.3">
      <c r="A22" s="12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x14ac:dyDescent="0.3">
      <c r="A23" s="13">
        <v>44985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x14ac:dyDescent="0.3">
      <c r="A26" s="7" t="s">
        <v>18</v>
      </c>
      <c r="B26" s="7"/>
      <c r="C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s="10" customFormat="1" ht="12.6" x14ac:dyDescent="0.3">
      <c r="A27" s="9"/>
      <c r="B27" s="9"/>
      <c r="C27" s="8" t="s">
        <v>19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55.2" x14ac:dyDescent="0.3">
      <c r="A28" s="14" t="s">
        <v>20</v>
      </c>
      <c r="B28" s="14" t="s">
        <v>21</v>
      </c>
      <c r="C28" s="15" t="s">
        <v>22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x14ac:dyDescent="0.3">
      <c r="A29" s="16" t="s">
        <v>17</v>
      </c>
      <c r="B29" s="17" t="s">
        <v>23</v>
      </c>
      <c r="C29" s="12" t="s">
        <v>24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x14ac:dyDescent="0.3">
      <c r="A30" s="18" t="s">
        <v>25</v>
      </c>
      <c r="B30" s="19"/>
      <c r="C30" s="20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x14ac:dyDescent="0.3">
      <c r="A31" s="21" t="s">
        <v>26</v>
      </c>
      <c r="B31" s="22" t="s">
        <v>27</v>
      </c>
      <c r="C31" s="23">
        <f>SUM(C33:C34)</f>
        <v>39258655.340000004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x14ac:dyDescent="0.3">
      <c r="A32" s="24" t="s">
        <v>28</v>
      </c>
      <c r="B32" s="25"/>
      <c r="C32" s="2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x14ac:dyDescent="0.3">
      <c r="A33" s="27" t="s">
        <v>29</v>
      </c>
      <c r="B33" s="25" t="s">
        <v>30</v>
      </c>
      <c r="C33" s="26">
        <f>'[1]ОСВ ОСБУ'!G126</f>
        <v>39258655.340000004</v>
      </c>
      <c r="D33" s="3"/>
      <c r="E33" s="3"/>
      <c r="F33" s="28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idden="1" outlineLevel="1" x14ac:dyDescent="0.3">
      <c r="A34" s="27" t="s">
        <v>31</v>
      </c>
      <c r="B34" s="25" t="s">
        <v>32</v>
      </c>
      <c r="C34" s="26">
        <f>'[1]ОСВ - РСБУ'!G104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idden="1" outlineLevel="1" x14ac:dyDescent="0.3">
      <c r="A35" s="29" t="s">
        <v>33</v>
      </c>
      <c r="B35" s="25" t="s">
        <v>34</v>
      </c>
      <c r="C35" s="26">
        <f>SUM(C37,C46)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idden="1" outlineLevel="1" x14ac:dyDescent="0.3">
      <c r="A36" s="24" t="s">
        <v>28</v>
      </c>
      <c r="B36" s="25"/>
      <c r="C36" s="2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idden="1" outlineLevel="1" x14ac:dyDescent="0.3">
      <c r="A37" s="27" t="s">
        <v>35</v>
      </c>
      <c r="B37" s="25" t="s">
        <v>36</v>
      </c>
      <c r="C37" s="26">
        <f>SUM(C39:C45)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idden="1" outlineLevel="1" x14ac:dyDescent="0.3">
      <c r="A38" s="30" t="s">
        <v>28</v>
      </c>
      <c r="B38" s="25"/>
      <c r="C38" s="2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idden="1" outlineLevel="1" x14ac:dyDescent="0.3">
      <c r="A39" s="31" t="s">
        <v>37</v>
      </c>
      <c r="B39" s="25" t="s">
        <v>38</v>
      </c>
      <c r="C39" s="26"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idden="1" outlineLevel="1" x14ac:dyDescent="0.3">
      <c r="A40" s="31" t="s">
        <v>39</v>
      </c>
      <c r="B40" s="25" t="s">
        <v>40</v>
      </c>
      <c r="C40" s="26"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idden="1" outlineLevel="1" x14ac:dyDescent="0.3">
      <c r="A41" s="31" t="s">
        <v>41</v>
      </c>
      <c r="B41" s="25" t="s">
        <v>42</v>
      </c>
      <c r="C41" s="26"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idden="1" outlineLevel="1" x14ac:dyDescent="0.3">
      <c r="A42" s="31" t="s">
        <v>43</v>
      </c>
      <c r="B42" s="25" t="s">
        <v>44</v>
      </c>
      <c r="C42" s="26"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idden="1" outlineLevel="1" x14ac:dyDescent="0.3">
      <c r="A43" s="31" t="s">
        <v>45</v>
      </c>
      <c r="B43" s="25" t="s">
        <v>46</v>
      </c>
      <c r="C43" s="26"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idden="1" outlineLevel="1" x14ac:dyDescent="0.3">
      <c r="A44" s="31" t="s">
        <v>47</v>
      </c>
      <c r="B44" s="25" t="s">
        <v>48</v>
      </c>
      <c r="C44" s="26"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idden="1" outlineLevel="1" x14ac:dyDescent="0.3">
      <c r="A45" s="31" t="s">
        <v>49</v>
      </c>
      <c r="B45" s="25" t="s">
        <v>50</v>
      </c>
      <c r="C45" s="26"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idden="1" outlineLevel="1" x14ac:dyDescent="0.3">
      <c r="A46" s="27" t="s">
        <v>51</v>
      </c>
      <c r="B46" s="25" t="s">
        <v>52</v>
      </c>
      <c r="C46" s="26">
        <f>SUM(C48:C49)</f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idden="1" outlineLevel="1" x14ac:dyDescent="0.3">
      <c r="A47" s="30" t="s">
        <v>28</v>
      </c>
      <c r="B47" s="25"/>
      <c r="C47" s="2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idden="1" outlineLevel="1" x14ac:dyDescent="0.3">
      <c r="A48" s="31" t="s">
        <v>53</v>
      </c>
      <c r="B48" s="25" t="s">
        <v>54</v>
      </c>
      <c r="C48" s="26"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idden="1" outlineLevel="1" x14ac:dyDescent="0.3">
      <c r="A49" s="31" t="s">
        <v>55</v>
      </c>
      <c r="B49" s="25" t="s">
        <v>56</v>
      </c>
      <c r="C49" s="26"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idden="1" outlineLevel="1" x14ac:dyDescent="0.3">
      <c r="A50" s="29" t="s">
        <v>57</v>
      </c>
      <c r="B50" s="25" t="s">
        <v>58</v>
      </c>
      <c r="C50" s="26"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idden="1" outlineLevel="1" x14ac:dyDescent="0.3">
      <c r="A51" s="29" t="s">
        <v>59</v>
      </c>
      <c r="B51" s="25" t="s">
        <v>60</v>
      </c>
      <c r="C51" s="26"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collapsed="1" x14ac:dyDescent="0.3">
      <c r="A52" s="21" t="s">
        <v>61</v>
      </c>
      <c r="B52" s="22" t="s">
        <v>62</v>
      </c>
      <c r="C52" s="23">
        <f>SUM(C31,C35,C50,C51)</f>
        <v>39258655.340000004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x14ac:dyDescent="0.3">
      <c r="A53" s="18" t="s">
        <v>63</v>
      </c>
      <c r="B53" s="19"/>
      <c r="C53" s="20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3">
      <c r="A54" s="21" t="s">
        <v>64</v>
      </c>
      <c r="B54" s="22" t="s">
        <v>65</v>
      </c>
      <c r="C54" s="23">
        <f>'[1]ОСВ ОСБУ'!H173+'[1]ОСВ ОСБУ'!H203+'[1]ОСВ ОСБУ'!H263+'[1]ОСВ ОСБУ'!H282</f>
        <v>5198241.91</v>
      </c>
      <c r="D54" s="3"/>
      <c r="E54" s="28"/>
      <c r="F54" s="2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x14ac:dyDescent="0.3">
      <c r="A55" s="18" t="s">
        <v>66</v>
      </c>
      <c r="B55" s="19"/>
      <c r="C55" s="20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s="33" customFormat="1" ht="26.4" x14ac:dyDescent="0.3">
      <c r="A56" s="21" t="s">
        <v>67</v>
      </c>
      <c r="B56" s="22" t="s">
        <v>68</v>
      </c>
      <c r="C56" s="23">
        <f>C52-C54</f>
        <v>34060413.430000007</v>
      </c>
      <c r="D56" s="3"/>
      <c r="E56" s="28"/>
      <c r="F56" s="28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1:35" x14ac:dyDescent="0.3">
      <c r="A57" s="18" t="s">
        <v>69</v>
      </c>
      <c r="B57" s="19"/>
      <c r="C57" s="20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s="33" customFormat="1" x14ac:dyDescent="0.3">
      <c r="A58" s="21" t="s">
        <v>69</v>
      </c>
      <c r="B58" s="25" t="s">
        <v>70</v>
      </c>
      <c r="C58" s="26">
        <v>20000000</v>
      </c>
      <c r="D58" s="3"/>
      <c r="E58" s="28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 s="33" customFormat="1" ht="39.6" x14ac:dyDescent="0.3">
      <c r="A59" s="34" t="s">
        <v>71</v>
      </c>
      <c r="B59" s="35" t="s">
        <v>72</v>
      </c>
      <c r="C59" s="36" t="s">
        <v>73</v>
      </c>
      <c r="D59" s="3"/>
      <c r="E59" s="28"/>
      <c r="F59" s="28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1:35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25" s="40" customFormat="1" ht="21" customHeight="1" x14ac:dyDescent="0.25">
      <c r="A65" s="37" t="s">
        <v>74</v>
      </c>
      <c r="B65" s="38"/>
      <c r="C65" s="39" t="s">
        <v>75</v>
      </c>
    </row>
    <row r="66" spans="1:25" s="42" customFormat="1" ht="10.199999999999999" x14ac:dyDescent="0.3">
      <c r="A66" s="41" t="s">
        <v>76</v>
      </c>
      <c r="C66" s="43" t="s">
        <v>77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</sheetData>
  <mergeCells count="6">
    <mergeCell ref="A14:C14"/>
    <mergeCell ref="A15:C15"/>
    <mergeCell ref="A30:C30"/>
    <mergeCell ref="A53:C53"/>
    <mergeCell ref="A55:C55"/>
    <mergeCell ref="A57:C57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Стеганцов</dc:creator>
  <cp:lastModifiedBy>Алексей Стеганцов</cp:lastModifiedBy>
  <dcterms:created xsi:type="dcterms:W3CDTF">2023-03-15T07:02:07Z</dcterms:created>
  <dcterms:modified xsi:type="dcterms:W3CDTF">2023-03-15T07:02:27Z</dcterms:modified>
</cp:coreProperties>
</file>