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36F0F1D8-095D-40D9-A9F7-1FA1D69AA2CA}" xr6:coauthVersionLast="47" xr6:coauthVersionMax="47" xr10:uidLastSave="{00000000-0000-0000-0000-000000000000}"/>
  <bookViews>
    <workbookView xWindow="-120" yWindow="-120" windowWidth="29040" windowHeight="15840" xr2:uid="{24D7B165-A35F-42CD-9306-900163689487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6" i="1"/>
  <c r="C37" i="1"/>
  <c r="C35" i="1" s="1"/>
  <c r="C34" i="1"/>
  <c r="C31" i="1" s="1"/>
  <c r="C33" i="1"/>
  <c r="C52" i="1" l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<sst xmlns="http://schemas.openxmlformats.org/spreadsheetml/2006/main" count="83" uniqueCount="78">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</sst>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4" fontId="4" fillId="0" borderId="0" xfId="1" applyNumberFormat="1" applyFont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453C6726-085D-4EE1-9E13-4BBFFC14D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1836420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FD5AEC9-F1CF-4F0E-A3CE-3BD45262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75822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3.%20&#1052;&#1072;&#1088;&#1090;%202023\&#1040;&#1060;&#1048;&#1085;%20-%20&#1056;&#1057;&#1057;%20&#1059;&#1050;%20&#1079;&#1072;%20&#1084;&#1072;&#1088;&#109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3.%20&#1052;&#1072;&#1088;&#1090;%202023/&#1040;&#1060;&#1048;&#1085;%20-%20&#1056;&#1057;&#1057;%20&#1059;&#1050;%20&#1079;&#1072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4">
          <cell r="G124">
            <v>39807112.299999997</v>
          </cell>
        </row>
        <row r="173">
          <cell r="H173">
            <v>4530608.51</v>
          </cell>
        </row>
        <row r="264">
          <cell r="H264">
            <v>114545</v>
          </cell>
        </row>
        <row r="282">
          <cell r="H282">
            <v>695961.4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5996-1B34-4063-ACAE-6052E9B5D86E}">
  <sheetPr>
    <pageSetUpPr fitToPage="1"/>
  </sheetPr>
  <dimension ref="A1:AI66"/>
  <sheetViews>
    <sheetView tabSelected="1" workbookViewId="0">
      <selection activeCell="A61" sqref="A61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2" t="s">
        <v>0</v>
      </c>
    </row>
    <row r="2" spans="1:35" x14ac:dyDescent="0.25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x14ac:dyDescent="0.25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x14ac:dyDescent="0.25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75" x14ac:dyDescent="0.25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3">
        <v>45016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75" x14ac:dyDescent="0.25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7" x14ac:dyDescent="0.25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1" t="s">
        <v>26</v>
      </c>
      <c r="B31" s="22" t="s">
        <v>27</v>
      </c>
      <c r="C31" s="23">
        <f>SUM(C33:C34)</f>
        <v>39807112.299999997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7" t="s">
        <v>29</v>
      </c>
      <c r="B33" s="25" t="s">
        <v>30</v>
      </c>
      <c r="C33" s="26">
        <f>'[1]ОСВ ОСБУ'!G124</f>
        <v>39807112.299999997</v>
      </c>
      <c r="D33" s="3"/>
      <c r="E33" s="3"/>
      <c r="F33" s="2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1" x14ac:dyDescent="0.25">
      <c r="A34" s="27" t="s">
        <v>31</v>
      </c>
      <c r="B34" s="25" t="s">
        <v>32</v>
      </c>
      <c r="C34" s="26">
        <f>'[1]ОСВ - РСБУ'!G104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1" x14ac:dyDescent="0.25">
      <c r="A35" s="29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1" x14ac:dyDescent="0.25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idden="1" outlineLevel="1" x14ac:dyDescent="0.25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1" x14ac:dyDescent="0.25">
      <c r="A38" s="30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1" x14ac:dyDescent="0.25">
      <c r="A39" s="31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1" x14ac:dyDescent="0.25">
      <c r="A40" s="31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idden="1" outlineLevel="1" x14ac:dyDescent="0.25">
      <c r="A41" s="31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idden="1" outlineLevel="1" x14ac:dyDescent="0.25">
      <c r="A42" s="31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1" x14ac:dyDescent="0.25">
      <c r="A43" s="31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1" x14ac:dyDescent="0.25">
      <c r="A44" s="31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idden="1" outlineLevel="1" x14ac:dyDescent="0.25">
      <c r="A45" s="31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idden="1" outlineLevel="1" x14ac:dyDescent="0.25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idden="1" outlineLevel="1" x14ac:dyDescent="0.25">
      <c r="A47" s="30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idden="1" outlineLevel="1" x14ac:dyDescent="0.25">
      <c r="A48" s="31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idden="1" outlineLevel="1" x14ac:dyDescent="0.25">
      <c r="A49" s="31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idden="1" outlineLevel="1" x14ac:dyDescent="0.25">
      <c r="A50" s="29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1" x14ac:dyDescent="0.25">
      <c r="A51" s="29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collapsed="1" x14ac:dyDescent="0.25">
      <c r="A52" s="21" t="s">
        <v>61</v>
      </c>
      <c r="B52" s="22" t="s">
        <v>62</v>
      </c>
      <c r="C52" s="23">
        <f>SUM(C31,C35,C50,C51)</f>
        <v>39807112.299999997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1" t="s">
        <v>64</v>
      </c>
      <c r="B54" s="22" t="s">
        <v>65</v>
      </c>
      <c r="C54" s="23">
        <f>'[1]ОСВ ОСБУ'!H173+'[1]ОСВ ОСБУ'!H264+'[1]ОСВ ОСБУ'!H282</f>
        <v>5341114.91</v>
      </c>
      <c r="D54" s="3"/>
      <c r="E54" s="28"/>
      <c r="F54" s="2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3" customFormat="1" ht="27" x14ac:dyDescent="0.25">
      <c r="A56" s="21" t="s">
        <v>67</v>
      </c>
      <c r="B56" s="22" t="s">
        <v>68</v>
      </c>
      <c r="C56" s="23">
        <f>C52-C54</f>
        <v>34465997.390000001</v>
      </c>
      <c r="D56" s="3"/>
      <c r="E56" s="28"/>
      <c r="F56" s="28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25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3" customFormat="1" x14ac:dyDescent="0.25">
      <c r="A58" s="21" t="s">
        <v>69</v>
      </c>
      <c r="B58" s="25" t="s">
        <v>70</v>
      </c>
      <c r="C58" s="26">
        <v>20000000</v>
      </c>
      <c r="D58" s="3"/>
      <c r="E58" s="2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33" customFormat="1" ht="40.5" x14ac:dyDescent="0.25">
      <c r="A59" s="34" t="s">
        <v>71</v>
      </c>
      <c r="B59" s="35" t="s">
        <v>72</v>
      </c>
      <c r="C59" s="36" t="s">
        <v>73</v>
      </c>
      <c r="D59" s="3"/>
      <c r="E59" s="28"/>
      <c r="F59" s="28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25" s="40" customFormat="1" ht="21" customHeight="1" x14ac:dyDescent="0.25">
      <c r="A65" s="37" t="s">
        <v>74</v>
      </c>
      <c r="B65" s="38"/>
      <c r="C65" s="39" t="s">
        <v>75</v>
      </c>
    </row>
    <row r="66" spans="1:25" s="42" customFormat="1" ht="22.5" x14ac:dyDescent="0.25">
      <c r="A66" s="41" t="s">
        <v>76</v>
      </c>
      <c r="C66" s="43" t="s">
        <v>77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2023-04-10T15:14:36Z</dcterms:created>
  <dcterms:modified xsi:type="dcterms:W3CDTF">2023-04-10T15:15:04Z</dcterms:modified>
</cp:coreProperties>
</file>