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mon\1. АФИн - учет\2. Отчеты в Банк России\2. Точка входа 10 дней (РСС)\2023\для сайта\"/>
    </mc:Choice>
  </mc:AlternateContent>
  <xr:revisionPtr revIDLastSave="0" documentId="8_{20FE6EC3-5CED-40C5-9842-40CE7A30F44C}" xr6:coauthVersionLast="47" xr6:coauthVersionMax="47" xr10:uidLastSave="{00000000-0000-0000-0000-000000000000}"/>
  <bookViews>
    <workbookView xWindow="-108" yWindow="-108" windowWidth="23256" windowHeight="12576" xr2:uid="{ED527515-82A2-44D8-AE21-23935CEC3CFD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 s="1"/>
  <c r="C43" i="1"/>
  <c r="C24" i="1"/>
  <c r="C23" i="1"/>
  <c r="C50" i="1" l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<sst xmlns="http://schemas.openxmlformats.org/spreadsheetml/2006/main" count="74" uniqueCount="71">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</sst>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7BF8656F-EF96-4F0B-96BC-4ED776512E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C960CC2-7CE0-4EC7-8B56-69C2B8C0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2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c\common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10.%20&#1054;&#1082;&#1090;&#1103;&#1073;&#1088;&#1100;%202023\&#1040;&#1060;&#1048;&#1085;%20-%20&#1056;&#1057;&#1057;%20&#1059;&#1050;%20&#1079;&#1072;%20&#1086;&#1082;&#1090;&#1103;&#1073;&#1088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10.%20&#1054;&#1082;&#1090;&#1103;&#1073;&#1088;&#1100;%202023/&#1040;&#1060;&#1048;&#1085;%20-%20&#1056;&#1057;&#1057;%20&#1059;&#1050;%20&#1079;&#1072;%20&#1086;&#1082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7">
          <cell r="G127">
            <v>40488950.020000003</v>
          </cell>
        </row>
        <row r="176">
          <cell r="H176">
            <v>3290901.84</v>
          </cell>
        </row>
        <row r="206">
          <cell r="H206">
            <v>195</v>
          </cell>
        </row>
        <row r="269">
          <cell r="H269">
            <v>104838</v>
          </cell>
        </row>
        <row r="287">
          <cell r="H287">
            <v>509962.29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4E6D-7C98-4ABD-B68F-EF6FE57F0512}">
  <sheetPr>
    <pageSetUpPr fitToPage="1"/>
  </sheetPr>
  <dimension ref="A4:E58"/>
  <sheetViews>
    <sheetView tabSelected="1" workbookViewId="0">
      <selection activeCell="C47" sqref="C47"/>
    </sheetView>
  </sheetViews>
  <sheetFormatPr defaultColWidth="9.109375" defaultRowHeight="14.4" outlineLevelRow="1" x14ac:dyDescent="0.3"/>
  <cols>
    <col min="1" max="1" width="61.5546875" customWidth="1"/>
    <col min="2" max="2" width="16.33203125" customWidth="1"/>
    <col min="3" max="3" width="22.88671875" customWidth="1"/>
  </cols>
  <sheetData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ht="51.75" customHeight="1" x14ac:dyDescent="0.3">
      <c r="A7" s="2" t="s">
        <v>0</v>
      </c>
      <c r="B7" s="2"/>
      <c r="C7" s="2"/>
      <c r="D7" s="3"/>
      <c r="E7" s="3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4" t="s">
        <v>1</v>
      </c>
      <c r="D9" s="1"/>
      <c r="E9" s="1"/>
    </row>
    <row r="10" spans="1:5" x14ac:dyDescent="0.3">
      <c r="A10" s="1"/>
      <c r="B10" s="1"/>
      <c r="C10" s="4" t="s">
        <v>2</v>
      </c>
      <c r="D10" s="1"/>
      <c r="E10" s="1"/>
    </row>
    <row r="11" spans="1:5" x14ac:dyDescent="0.3">
      <c r="A11" s="1"/>
      <c r="B11" s="1"/>
      <c r="D11" s="1"/>
      <c r="E11" s="1"/>
    </row>
    <row r="12" spans="1:5" ht="15" customHeight="1" x14ac:dyDescent="0.3">
      <c r="A12" s="3" t="s">
        <v>3</v>
      </c>
      <c r="B12" s="3"/>
      <c r="C12" s="3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5" t="s">
        <v>4</v>
      </c>
      <c r="B14" s="1"/>
      <c r="D14" s="1"/>
      <c r="E14" s="1"/>
    </row>
    <row r="15" spans="1:5" x14ac:dyDescent="0.3">
      <c r="A15" s="6" t="s">
        <v>5</v>
      </c>
      <c r="B15" s="1"/>
      <c r="D15" s="1"/>
      <c r="E15" s="1"/>
    </row>
    <row r="16" spans="1:5" x14ac:dyDescent="0.3">
      <c r="A16" s="7">
        <v>45230</v>
      </c>
      <c r="B16" s="1"/>
      <c r="C16" s="1"/>
      <c r="D16" s="1"/>
      <c r="E16" s="1"/>
    </row>
    <row r="17" spans="1:5" x14ac:dyDescent="0.3">
      <c r="A17" s="1"/>
      <c r="B17" s="1"/>
      <c r="C17" s="1"/>
      <c r="D17" s="1"/>
      <c r="E17" s="1"/>
    </row>
    <row r="18" spans="1:5" ht="15" customHeight="1" x14ac:dyDescent="0.3">
      <c r="A18" s="3" t="s">
        <v>6</v>
      </c>
      <c r="B18" s="3"/>
      <c r="C18" s="3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ht="52.5" customHeight="1" x14ac:dyDescent="0.3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3">
      <c r="A21" s="6"/>
      <c r="B21" s="6"/>
      <c r="C21" s="6" t="s">
        <v>5</v>
      </c>
      <c r="D21" s="1"/>
      <c r="E21" s="1"/>
    </row>
    <row r="22" spans="1:5" x14ac:dyDescent="0.3">
      <c r="A22" s="8" t="s">
        <v>10</v>
      </c>
      <c r="B22" s="8"/>
      <c r="C22" s="8"/>
      <c r="D22" s="1"/>
      <c r="E22" s="1"/>
    </row>
    <row r="23" spans="1:5" ht="18" customHeight="1" x14ac:dyDescent="0.3">
      <c r="A23" s="9" t="s">
        <v>11</v>
      </c>
      <c r="B23" s="6" t="s">
        <v>12</v>
      </c>
      <c r="C23" s="10">
        <f>C24+C25</f>
        <v>40488950.020000003</v>
      </c>
      <c r="D23" s="1"/>
      <c r="E23" s="1"/>
    </row>
    <row r="24" spans="1:5" ht="18" customHeight="1" x14ac:dyDescent="0.3">
      <c r="A24" s="11" t="s">
        <v>13</v>
      </c>
      <c r="B24" s="6" t="s">
        <v>14</v>
      </c>
      <c r="C24" s="10">
        <f>'[1]ОСВ ОСБУ'!G127</f>
        <v>40488950.020000003</v>
      </c>
      <c r="D24" s="1"/>
      <c r="E24" s="1"/>
    </row>
    <row r="25" spans="1:5" hidden="1" outlineLevel="1" x14ac:dyDescent="0.3">
      <c r="A25" s="11" t="s">
        <v>15</v>
      </c>
      <c r="B25" s="6" t="s">
        <v>16</v>
      </c>
      <c r="C25" s="10">
        <v>0</v>
      </c>
      <c r="D25" s="1"/>
      <c r="E25" s="1"/>
    </row>
    <row r="26" spans="1:5" hidden="1" outlineLevel="1" x14ac:dyDescent="0.3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3">
      <c r="A27" s="11" t="s">
        <v>19</v>
      </c>
      <c r="B27" s="6" t="s">
        <v>20</v>
      </c>
      <c r="C27" s="10">
        <v>0</v>
      </c>
      <c r="D27" s="1"/>
      <c r="E27" s="1"/>
    </row>
    <row r="28" spans="1:5" ht="28.8" hidden="1" outlineLevel="1" x14ac:dyDescent="0.3">
      <c r="A28" s="12" t="s">
        <v>21</v>
      </c>
      <c r="B28" s="6" t="s">
        <v>22</v>
      </c>
      <c r="C28" s="10">
        <v>0</v>
      </c>
      <c r="D28" s="1"/>
      <c r="E28" s="1"/>
    </row>
    <row r="29" spans="1:5" ht="28.8" hidden="1" outlineLevel="1" x14ac:dyDescent="0.3">
      <c r="A29" s="12" t="s">
        <v>23</v>
      </c>
      <c r="B29" s="6" t="s">
        <v>24</v>
      </c>
      <c r="C29" s="10">
        <v>0</v>
      </c>
      <c r="D29" s="1"/>
      <c r="E29" s="1"/>
    </row>
    <row r="30" spans="1:5" ht="28.8" hidden="1" outlineLevel="1" x14ac:dyDescent="0.3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3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3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3">
      <c r="A33" s="12" t="s">
        <v>31</v>
      </c>
      <c r="B33" s="6" t="s">
        <v>32</v>
      </c>
      <c r="C33" s="10">
        <v>0</v>
      </c>
      <c r="D33" s="1"/>
      <c r="E33" s="1"/>
    </row>
    <row r="34" spans="1:5" hidden="1" outlineLevel="1" x14ac:dyDescent="0.3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3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3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3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3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3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3">
      <c r="A40" s="12" t="s">
        <v>45</v>
      </c>
      <c r="B40" s="6" t="s">
        <v>46</v>
      </c>
      <c r="C40" s="10">
        <v>0</v>
      </c>
      <c r="D40" s="1"/>
      <c r="E40" s="1"/>
    </row>
    <row r="41" spans="1:5" ht="28.8" hidden="1" outlineLevel="1" x14ac:dyDescent="0.3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3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3">
      <c r="A43" s="13" t="s">
        <v>51</v>
      </c>
      <c r="B43" s="6" t="s">
        <v>52</v>
      </c>
      <c r="C43" s="14">
        <f>C23</f>
        <v>40488950.020000003</v>
      </c>
      <c r="D43" s="1"/>
      <c r="E43" s="1"/>
    </row>
    <row r="44" spans="1:5" x14ac:dyDescent="0.3">
      <c r="A44" s="8" t="s">
        <v>53</v>
      </c>
      <c r="B44" s="8"/>
      <c r="C44" s="8"/>
      <c r="D44" s="1"/>
      <c r="E44" s="1"/>
    </row>
    <row r="45" spans="1:5" ht="19.5" customHeight="1" x14ac:dyDescent="0.3">
      <c r="A45" s="13" t="s">
        <v>54</v>
      </c>
      <c r="B45" s="6" t="s">
        <v>55</v>
      </c>
      <c r="C45" s="14">
        <f>SUM(C46:C48)</f>
        <v>3905897.13</v>
      </c>
      <c r="D45" s="1"/>
      <c r="E45" s="1"/>
    </row>
    <row r="46" spans="1:5" ht="18" hidden="1" customHeight="1" outlineLevel="1" x14ac:dyDescent="0.3">
      <c r="A46" s="9" t="s">
        <v>56</v>
      </c>
      <c r="B46" s="6" t="s">
        <v>57</v>
      </c>
      <c r="C46" s="10">
        <v>0</v>
      </c>
      <c r="D46" s="1"/>
      <c r="E46" s="1"/>
    </row>
    <row r="47" spans="1:5" ht="18" customHeight="1" collapsed="1" x14ac:dyDescent="0.3">
      <c r="A47" s="9" t="s">
        <v>58</v>
      </c>
      <c r="B47" s="6" t="s">
        <v>59</v>
      </c>
      <c r="C47" s="10">
        <f>'[1]ОСВ ОСБУ'!H206</f>
        <v>195</v>
      </c>
      <c r="D47" s="1"/>
      <c r="E47" s="1"/>
    </row>
    <row r="48" spans="1:5" ht="18" customHeight="1" x14ac:dyDescent="0.3">
      <c r="A48" s="9" t="s">
        <v>60</v>
      </c>
      <c r="B48" s="6" t="s">
        <v>61</v>
      </c>
      <c r="C48" s="10">
        <f>'[1]ОСВ ОСБУ'!H176+'[1]ОСВ ОСБУ'!H287+'[1]ОСВ ОСБУ'!H269</f>
        <v>3905702.13</v>
      </c>
      <c r="D48" s="1"/>
      <c r="E48" s="1"/>
    </row>
    <row r="49" spans="1:5" x14ac:dyDescent="0.3">
      <c r="A49" s="8" t="s">
        <v>62</v>
      </c>
      <c r="B49" s="8"/>
      <c r="C49" s="8"/>
      <c r="D49" s="1"/>
      <c r="E49" s="1"/>
    </row>
    <row r="50" spans="1:5" ht="19.5" customHeight="1" x14ac:dyDescent="0.3">
      <c r="A50" s="13" t="s">
        <v>62</v>
      </c>
      <c r="B50" s="6" t="s">
        <v>63</v>
      </c>
      <c r="C50" s="14">
        <f>C43-C45</f>
        <v>36583052.890000001</v>
      </c>
      <c r="D50" s="1"/>
      <c r="E50" s="1"/>
    </row>
    <row r="51" spans="1:5" x14ac:dyDescent="0.3">
      <c r="A51" s="8" t="s">
        <v>64</v>
      </c>
      <c r="B51" s="8"/>
      <c r="C51" s="8"/>
      <c r="D51" s="1"/>
      <c r="E51" s="1"/>
    </row>
    <row r="52" spans="1:5" ht="19.5" customHeight="1" x14ac:dyDescent="0.3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3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3">
      <c r="A58" s="15" t="s">
        <v>69</v>
      </c>
      <c r="B58" s="16"/>
      <c r="C58" s="17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2023-11-10T12:02:54Z</dcterms:created>
  <dcterms:modified xsi:type="dcterms:W3CDTF">2023-11-10T12:03:23Z</dcterms:modified>
</cp:coreProperties>
</file>